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3740" windowHeight="14240"/>
  </bookViews>
  <sheets>
    <sheet name="Holmenkol" sheetId="1" r:id="rId1"/>
  </sheets>
  <definedNames>
    <definedName name="List">#REF!</definedName>
    <definedName name="List_1">#REF!</definedName>
    <definedName name="Listin">#REF!</definedName>
    <definedName name="Listin_1">#REF!</definedName>
    <definedName name="Listino">#REF!</definedName>
    <definedName name="Listino_1">#REF!</definedName>
    <definedName name="_xlnm.Print_Area" localSheetId="0">Holmenkol!$B$2:$O$143</definedName>
    <definedName name="Print_Area_1">Holmenkol!$A$1:$O$141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9" i="1" l="1"/>
  <c r="O138" i="1"/>
  <c r="H138" i="1"/>
  <c r="O137" i="1"/>
  <c r="O136" i="1"/>
  <c r="H136" i="1"/>
  <c r="O135" i="1"/>
  <c r="H135" i="1"/>
  <c r="O134" i="1"/>
  <c r="O133" i="1"/>
  <c r="H133" i="1"/>
  <c r="O132" i="1"/>
  <c r="H132" i="1"/>
  <c r="O131" i="1"/>
  <c r="H131" i="1"/>
  <c r="O130" i="1"/>
  <c r="H130" i="1"/>
  <c r="H129" i="1"/>
  <c r="O128" i="1"/>
  <c r="O127" i="1"/>
  <c r="H127" i="1"/>
  <c r="O126" i="1"/>
  <c r="H126" i="1"/>
  <c r="O125" i="1"/>
  <c r="H125" i="1"/>
  <c r="O124" i="1"/>
  <c r="H124" i="1"/>
  <c r="O123" i="1"/>
  <c r="H123" i="1"/>
  <c r="H122" i="1"/>
  <c r="O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O105" i="1"/>
  <c r="H105" i="1"/>
  <c r="O104" i="1"/>
  <c r="H104" i="1"/>
  <c r="O103" i="1"/>
  <c r="H103" i="1"/>
  <c r="O102" i="1"/>
  <c r="H102" i="1"/>
  <c r="O101" i="1"/>
  <c r="H101" i="1"/>
  <c r="H100" i="1"/>
  <c r="O99" i="1"/>
  <c r="H99" i="1"/>
  <c r="O98" i="1"/>
  <c r="H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O85" i="1"/>
  <c r="H85" i="1"/>
  <c r="O84" i="1"/>
  <c r="H84" i="1"/>
  <c r="O83" i="1"/>
  <c r="H83" i="1"/>
  <c r="O82" i="1"/>
  <c r="O81" i="1"/>
  <c r="H81" i="1"/>
  <c r="O80" i="1"/>
  <c r="H80" i="1"/>
  <c r="O79" i="1"/>
  <c r="O78" i="1"/>
  <c r="H78" i="1"/>
  <c r="O77" i="1"/>
  <c r="H77" i="1"/>
  <c r="H71" i="1"/>
  <c r="O70" i="1"/>
  <c r="H70" i="1"/>
  <c r="H69" i="1"/>
  <c r="O68" i="1"/>
  <c r="H68" i="1"/>
  <c r="O67" i="1"/>
  <c r="H67" i="1"/>
  <c r="O66" i="1"/>
  <c r="H66" i="1"/>
  <c r="O65" i="1"/>
  <c r="H65" i="1"/>
  <c r="O64" i="1"/>
  <c r="H64" i="1"/>
  <c r="H63" i="1"/>
  <c r="O62" i="1"/>
  <c r="H62" i="1"/>
  <c r="O61" i="1"/>
  <c r="H61" i="1"/>
  <c r="O60" i="1"/>
  <c r="H60" i="1"/>
  <c r="O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H51" i="1"/>
  <c r="O50" i="1"/>
  <c r="H50" i="1"/>
  <c r="O49" i="1"/>
  <c r="H49" i="1"/>
  <c r="O48" i="1"/>
  <c r="H48" i="1"/>
  <c r="O47" i="1"/>
  <c r="O46" i="1"/>
  <c r="H46" i="1"/>
  <c r="O45" i="1"/>
  <c r="H45" i="1"/>
  <c r="O44" i="1"/>
  <c r="H44" i="1"/>
  <c r="O43" i="1"/>
  <c r="H43" i="1"/>
  <c r="H42" i="1"/>
  <c r="O41" i="1"/>
  <c r="H41" i="1"/>
  <c r="O40" i="1"/>
  <c r="H40" i="1"/>
  <c r="O39" i="1"/>
  <c r="H39" i="1"/>
  <c r="O38" i="1"/>
  <c r="H38" i="1"/>
  <c r="O37" i="1"/>
  <c r="O36" i="1"/>
  <c r="H36" i="1"/>
  <c r="O35" i="1"/>
  <c r="H35" i="1"/>
  <c r="O34" i="1"/>
  <c r="H34" i="1"/>
  <c r="O33" i="1"/>
  <c r="H33" i="1"/>
  <c r="O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2" i="1"/>
  <c r="H22" i="1"/>
  <c r="O21" i="1"/>
  <c r="H21" i="1"/>
  <c r="O20" i="1"/>
  <c r="H20" i="1"/>
  <c r="O19" i="1"/>
  <c r="H19" i="1"/>
  <c r="O18" i="1"/>
  <c r="H18" i="1"/>
  <c r="H17" i="1"/>
  <c r="O16" i="1"/>
  <c r="H16" i="1"/>
  <c r="O15" i="1"/>
  <c r="O14" i="1"/>
  <c r="H14" i="1"/>
  <c r="H13" i="1"/>
  <c r="O12" i="1"/>
  <c r="H12" i="1"/>
  <c r="O11" i="1"/>
  <c r="H11" i="1"/>
  <c r="O10" i="1"/>
  <c r="H10" i="1"/>
  <c r="O9" i="1"/>
  <c r="H9" i="1"/>
  <c r="O139" i="1"/>
</calcChain>
</file>

<file path=xl/sharedStrings.xml><?xml version="1.0" encoding="utf-8"?>
<sst xmlns="http://schemas.openxmlformats.org/spreadsheetml/2006/main" count="324" uniqueCount="295">
  <si>
    <r>
      <t xml:space="preserve">HOLMENKOL – OBJEDNÁVKOVÝ FORMULÁŘ PRO LYŽAŘSKÉ KLUBY – </t>
    </r>
    <r>
      <rPr>
        <b/>
        <sz val="12"/>
        <color rgb="FF0000FF"/>
        <rFont val="Arial CE"/>
        <family val="2"/>
        <charset val="238"/>
      </rPr>
      <t xml:space="preserve">Termín předobjednávek  do 30.4.2017 </t>
    </r>
    <r>
      <rPr>
        <b/>
        <sz val="12"/>
        <color rgb="FF000000"/>
        <rFont val="Arial CE"/>
        <family val="2"/>
        <charset val="238"/>
      </rPr>
      <t>Termín dodání ŘÍJEN 2017, nebo dle domluvy.</t>
    </r>
  </si>
  <si>
    <t>OBJEDNÁVKOVÝ LIST holmenkol.cz</t>
  </si>
  <si>
    <t>modře cena pro kluby po slevě s  DPH</t>
  </si>
  <si>
    <t>Odběratel – lyžařský klub:</t>
  </si>
  <si>
    <t>Kód</t>
  </si>
  <si>
    <r>
      <t xml:space="preserve">Model  </t>
    </r>
    <r>
      <rPr>
        <b/>
        <sz val="11"/>
        <color rgb="FFFFFFFF"/>
        <rFont val="Tahoma"/>
        <family val="2"/>
        <charset val="238"/>
      </rPr>
      <t xml:space="preserve">        Termín dodání:  říjen</t>
    </r>
  </si>
  <si>
    <t>počet ks v 1 balení</t>
  </si>
  <si>
    <t>CENA KLUB s DPH / ks</t>
  </si>
  <si>
    <t>doporuč. MOC/ks</t>
  </si>
  <si>
    <t>počet ks</t>
  </si>
  <si>
    <t>cena</t>
  </si>
  <si>
    <t>Model</t>
  </si>
  <si>
    <t>RACING FINISH SYNTEX</t>
  </si>
  <si>
    <t>GRIPWAX</t>
  </si>
  <si>
    <t>24541</t>
  </si>
  <si>
    <t>Syntec Race WET - Alpin 30g</t>
  </si>
  <si>
    <t>Fialový spezial 45g</t>
  </si>
  <si>
    <t>24542</t>
  </si>
  <si>
    <t>Syntec Race MID - Alpin 30g</t>
  </si>
  <si>
    <t>Fialový 45g</t>
  </si>
  <si>
    <t>24543</t>
  </si>
  <si>
    <t>Syntec Race COLD - Alpin 30g</t>
  </si>
  <si>
    <t>Červený 45g</t>
  </si>
  <si>
    <t>24346</t>
  </si>
  <si>
    <t>Syntec Race WET - Nordic 30g</t>
  </si>
  <si>
    <t>Žlutý 45g</t>
  </si>
  <si>
    <t>24347</t>
  </si>
  <si>
    <t>Syntec Race MID - Nordic 30g</t>
  </si>
  <si>
    <t>GRIPWAX SETS</t>
  </si>
  <si>
    <t>24348</t>
  </si>
  <si>
    <t>Syntec Race COLD - Nordic 30g</t>
  </si>
  <si>
    <t>Loipe Grip Wax 3x45g</t>
  </si>
  <si>
    <t>RACING FINISH</t>
  </si>
  <si>
    <t>Nordic Starter Set</t>
  </si>
  <si>
    <t>SpeedBlock WET 15g</t>
  </si>
  <si>
    <t>Grip &amp; Glidewax Set</t>
  </si>
  <si>
    <t>SpeedBlock MID 15g</t>
  </si>
  <si>
    <t>VOSKY SKI TOUR</t>
  </si>
  <si>
    <t>SpeedBlock COLD 15g</t>
  </si>
  <si>
    <t>Ski Tour Wax Stick 50g</t>
  </si>
  <si>
    <t>SpeedFinish 2.0 WET 50ml</t>
  </si>
  <si>
    <t>Ski Tour Skin Spray 125ml</t>
  </si>
  <si>
    <t>SpeedFinish 2.0 MID 50ml</t>
  </si>
  <si>
    <t>Ski Tour Skin Spray Racing 50ml</t>
  </si>
  <si>
    <t>SpeedFinish 2.0 COLD 50ml</t>
  </si>
  <si>
    <t>Ski Tour Decor Spray 125ml</t>
  </si>
  <si>
    <t>Racing Speed Paste 30g</t>
  </si>
  <si>
    <t>Ski Tour Display</t>
  </si>
  <si>
    <t>RACING WAX HF</t>
  </si>
  <si>
    <t>KARTÁČE</t>
  </si>
  <si>
    <t>Racing Mix WET 150g</t>
  </si>
  <si>
    <t>24524</t>
  </si>
  <si>
    <t>Base Brush Steel 25mm</t>
  </si>
  <si>
    <t>Racing Mix WET 2x35g</t>
  </si>
  <si>
    <t>Oválný kartáč ocelový 25mm</t>
  </si>
  <si>
    <t>Racing Mix MID 150g</t>
  </si>
  <si>
    <t>Bronzový kartáč 12mm</t>
  </si>
  <si>
    <t>Racing Mix MID 2x35g</t>
  </si>
  <si>
    <t>Oválný kartáč bronzový 12mm</t>
  </si>
  <si>
    <t>Racing Mix COLD 150g</t>
  </si>
  <si>
    <t>Oválný kartáč bronzový dlouhé štětiny 20mm</t>
  </si>
  <si>
    <t>Racing Mix COLD 2x35g</t>
  </si>
  <si>
    <t>Žíněný kartáč 8mm</t>
  </si>
  <si>
    <t>Aditivum s vysokým obsahem fluoru GW 25 150g</t>
  </si>
  <si>
    <t>Oválný kartáč žíněný 10mm</t>
  </si>
  <si>
    <t>Aditivum s vysokým obsahem fluoru GW 25 2x35g</t>
  </si>
  <si>
    <t>Dokončovací kartáč ocelový mikro 12mm</t>
  </si>
  <si>
    <t>BASE WAX LF</t>
  </si>
  <si>
    <t>Dokončovací oválný ocelový mikro kartáč 12mm</t>
  </si>
  <si>
    <t>Racing Base LF 21 150g</t>
  </si>
  <si>
    <t>Syntetický kartáč 8mm</t>
  </si>
  <si>
    <t>Racing Base LF 21 2x35g</t>
  </si>
  <si>
    <t>Oválný kartáč nylonový 12mm</t>
  </si>
  <si>
    <t>Fluormix bílý 150g</t>
  </si>
  <si>
    <t>Kartáč SpeedBrush bronzový 12mm</t>
  </si>
  <si>
    <t>Fluormix bílý 2x35g</t>
  </si>
  <si>
    <t>Kartáč SpeedBrush fiber 12mm</t>
  </si>
  <si>
    <t>BASE WAX</t>
  </si>
  <si>
    <t>Kartáč SpeedBrush žíněný 7mm</t>
  </si>
  <si>
    <t>Alphamix žlutý 150g</t>
  </si>
  <si>
    <t>Kartáč SpeedBrush nylonový 7mm</t>
  </si>
  <si>
    <t>Alphamix žlutý 2x35g</t>
  </si>
  <si>
    <t>Kartáč SpeedBrush Fleece</t>
  </si>
  <si>
    <t>Betamix červený 150g</t>
  </si>
  <si>
    <t>SpeedStick Pro II 120 mm</t>
  </si>
  <si>
    <t>Betamix červený 2x35g</t>
  </si>
  <si>
    <t>SpeedShield Pro II 120mm</t>
  </si>
  <si>
    <t>Ultramix modrý 150g</t>
  </si>
  <si>
    <t>ČIŠTĚNÍ</t>
  </si>
  <si>
    <t>Ultramix modrý 2x35g</t>
  </si>
  <si>
    <t>WaxAb - odstraňovač vosků 250ml</t>
  </si>
  <si>
    <t>24128</t>
  </si>
  <si>
    <t>Worldcup Mix HOT YELLOW-RED 2x35g</t>
  </si>
  <si>
    <t>Čistič 500ml</t>
  </si>
  <si>
    <t>24127</t>
  </si>
  <si>
    <t>Worldcup Mix COLD RED-BLUE 2x35g</t>
  </si>
  <si>
    <t>Čistič 1000ml</t>
  </si>
  <si>
    <t>24906</t>
  </si>
  <si>
    <t>Jump Ceramix Wax 150g</t>
  </si>
  <si>
    <t>Čistič 3000ml</t>
  </si>
  <si>
    <t>VOSKY ALLROUND</t>
  </si>
  <si>
    <t>nano-CFC Fluor Cleaner 100ml</t>
  </si>
  <si>
    <t>Natural Skiax Fluid 100ml</t>
  </si>
  <si>
    <t>nano-CFC Fluor Cleaner 500ml</t>
  </si>
  <si>
    <t>Natural Skiwax Stick 50g</t>
  </si>
  <si>
    <t>CareFleece 27m x 20cm</t>
  </si>
  <si>
    <t>Natural Skiwax Paste 75ml</t>
  </si>
  <si>
    <t>CareFleece 102m x 20cm</t>
  </si>
  <si>
    <t>Natural Skiwax Spray 200ml</t>
  </si>
  <si>
    <t>ŽEHLIČKY</t>
  </si>
  <si>
    <t>Natural Skiwax 150g</t>
  </si>
  <si>
    <t>Žehlička Smart Waxer 230V</t>
  </si>
  <si>
    <t>Natural Skiwax 2x35g</t>
  </si>
  <si>
    <t>Žehlička Smart Waxer 110V</t>
  </si>
  <si>
    <t>Natural Skiwax Display</t>
  </si>
  <si>
    <t>Žehlička Classic Waxer 230V</t>
  </si>
  <si>
    <t>Fluor Wax Fluid 75ml</t>
  </si>
  <si>
    <t>Elektronická žehlička Racing Waxer 230V</t>
  </si>
  <si>
    <t>NoWax -Anti-Ice &amp; Glider Spray 200ml</t>
  </si>
  <si>
    <t>Elektronická žehlička Racing Waxer 110V</t>
  </si>
  <si>
    <t>Digitální žehlička Racing Waxer 230V</t>
  </si>
  <si>
    <t>Alpin Starter Set</t>
  </si>
  <si>
    <t>Digitální žehlička Racing Waxer 110V</t>
  </si>
  <si>
    <t>24414</t>
  </si>
  <si>
    <t>Digitální žehlička Racing Waxer Thick Plate 230V</t>
  </si>
  <si>
    <t>Klistr modrý 60ml</t>
  </si>
  <si>
    <t>24415</t>
  </si>
  <si>
    <t>Digitální žehlička Racing Waxer Thick Plate 110V</t>
  </si>
  <si>
    <t>Klistr fialový 60ml</t>
  </si>
  <si>
    <t>Stojan na žehličku</t>
  </si>
  <si>
    <t>Klistr červený 60ml</t>
  </si>
  <si>
    <t>Wax Fleece 100ks</t>
  </si>
  <si>
    <t>Klistr červený spezial 60ml</t>
  </si>
  <si>
    <t>ŠKRABKY</t>
  </si>
  <si>
    <t>Klistr universal 60ml</t>
  </si>
  <si>
    <t>Škrabka 3 mm</t>
  </si>
  <si>
    <t>Klistr stříbrný 60ml</t>
  </si>
  <si>
    <t>Škrabka 5 mm</t>
  </si>
  <si>
    <t>Klistr černý spezial 60ml</t>
  </si>
  <si>
    <t>Ostřič plastových škrabek Racing</t>
  </si>
  <si>
    <t>Základový vosk 45g</t>
  </si>
  <si>
    <t>Drážková škrabka</t>
  </si>
  <si>
    <t>Zelený 45g</t>
  </si>
  <si>
    <t>Ocelová škrabka</t>
  </si>
  <si>
    <t>Modrý 45g</t>
  </si>
  <si>
    <t>GRINDING PADS</t>
  </si>
  <si>
    <t>Modrý extra 45g</t>
  </si>
  <si>
    <t>Pad Set</t>
  </si>
  <si>
    <t>Modrý spezial 45g</t>
  </si>
  <si>
    <t>OBJEDNÁVKOVÝ LIST HOLMENKOL strana 2</t>
  </si>
  <si>
    <t>Termín objednávky do 15.3.2017!</t>
  </si>
  <si>
    <t>VOC bez DPH / ks</t>
  </si>
  <si>
    <t>KORKY</t>
  </si>
  <si>
    <t>SERVISY</t>
  </si>
  <si>
    <t>Dokončovací korek FinishKork</t>
  </si>
  <si>
    <t>Univerzální voskovací tyčinka růžová 4x250g</t>
  </si>
  <si>
    <t>Syntetický korek SyntheticKork</t>
  </si>
  <si>
    <t>Univerzální voskovací tyčinka růžová 5x190g</t>
  </si>
  <si>
    <t>OPRAVY SKLUZNICE</t>
  </si>
  <si>
    <t>Univerzální voskovací pastilky růžové 1kg</t>
  </si>
  <si>
    <t>FX Strips transparent 5ks</t>
  </si>
  <si>
    <t>Univerzální voskovací pastilky růžové 5kg</t>
  </si>
  <si>
    <t>FX Strips black 5ks</t>
  </si>
  <si>
    <t>24115-P</t>
  </si>
  <si>
    <t>Betamix ČERVENÝ Pastilky 1kg</t>
  </si>
  <si>
    <t>ÚPRAVA HRAN</t>
  </si>
  <si>
    <t>24057</t>
  </si>
  <si>
    <t>Betamix Wax Bar RED 5x190g</t>
  </si>
  <si>
    <t>Edge Trick</t>
  </si>
  <si>
    <t>Voskovací pastilky Cold 5kg</t>
  </si>
  <si>
    <t>Segment Stone Blue</t>
  </si>
  <si>
    <t>Voskovací tyčinka Cold 5x190g</t>
  </si>
  <si>
    <t>Ergo Easy 88°/89°</t>
  </si>
  <si>
    <t>Wax Pro 125mm</t>
  </si>
  <si>
    <t>Wax Pro 125mm náhradní díl</t>
  </si>
  <si>
    <t>Spare File 40mm</t>
  </si>
  <si>
    <t>Universal Wax Fluid</t>
  </si>
  <si>
    <t>Steel Edge World Cup</t>
  </si>
  <si>
    <t>World Cup File Guide 86°</t>
  </si>
  <si>
    <t>World Cup File Guide 87°</t>
  </si>
  <si>
    <t>Zástěra</t>
  </si>
  <si>
    <t>World Cup File Guide 88°</t>
  </si>
  <si>
    <t>Páska</t>
  </si>
  <si>
    <t>World Cup File Guide 89°</t>
  </si>
  <si>
    <t>Páska smart</t>
  </si>
  <si>
    <t>File Guide Clamp</t>
  </si>
  <si>
    <t>Base Edge File Guide 0,5°-1,5°</t>
  </si>
  <si>
    <t>Profi Edger</t>
  </si>
  <si>
    <t>Repair Card 50ks</t>
  </si>
  <si>
    <t>Semi Edger</t>
  </si>
  <si>
    <t>Binding Stopper Colour Mix</t>
  </si>
  <si>
    <t>24489</t>
  </si>
  <si>
    <t>Combi Edger</t>
  </si>
  <si>
    <t>Stopper Holder 12ks</t>
  </si>
  <si>
    <t>2448901</t>
  </si>
  <si>
    <t>Combi Edger Spare File</t>
  </si>
  <si>
    <t>Plynová maska</t>
  </si>
  <si>
    <t>24498</t>
  </si>
  <si>
    <t>Side Wall Planer Pro</t>
  </si>
  <si>
    <t>Filtr do plynové masky</t>
  </si>
  <si>
    <t>Ergo Side Wall Planer (radius ostří 3mm)</t>
  </si>
  <si>
    <t>TEXTILE PROTECTION</t>
  </si>
  <si>
    <t>Spare Blade Radius 3mm</t>
  </si>
  <si>
    <t>TextileWash 50ml</t>
  </si>
  <si>
    <t>Spare Blade Round 6mm</t>
  </si>
  <si>
    <t>TextileWash 250ml</t>
  </si>
  <si>
    <t>SmartEdger 230 Volt</t>
  </si>
  <si>
    <t>TextileWash 500ml</t>
  </si>
  <si>
    <t>Náhradní brusný pás pro SmartEdger hrubý</t>
  </si>
  <si>
    <t>TextileWash 1000ml</t>
  </si>
  <si>
    <t>Náhradní brusný pás pro SmartEdger jemný</t>
  </si>
  <si>
    <t>TextileWash 5000ml</t>
  </si>
  <si>
    <t>PILNÍKY</t>
  </si>
  <si>
    <t>NaturalWash 250ml</t>
  </si>
  <si>
    <t>RacingFile 250 x 25 mm 13 teeth/cm (L-MAXI)</t>
  </si>
  <si>
    <t>Wash &amp; Proof Display</t>
  </si>
  <si>
    <t>RacingFile 100 x 25 mm 13 teeth/cm ( L-MINI)</t>
  </si>
  <si>
    <t>23044</t>
  </si>
  <si>
    <t>RacingFile 200 x 20 mm 15 teeth/cm (M-MAXI)</t>
  </si>
  <si>
    <t>TextileProof 250ml</t>
  </si>
  <si>
    <t>RacingFile 100 x 25 mm 15 teeth/cm (M-MINI)</t>
  </si>
  <si>
    <t>HighTec Proof 250ml</t>
  </si>
  <si>
    <t>RacingFile 150 x 15 mm 18 teeth/cm (S)</t>
  </si>
  <si>
    <t>Wash Proof 250 ml</t>
  </si>
  <si>
    <t>CrossFile Maxi 300 x 30 mm</t>
  </si>
  <si>
    <t>TextileWash 250ml + WashProof 250ml</t>
  </si>
  <si>
    <t>CrossFile Mini 100 x 30 mm</t>
  </si>
  <si>
    <t>TextileWash 250ml + TextileProof 250ml</t>
  </si>
  <si>
    <t>Kartáč na pilníky</t>
  </si>
  <si>
    <t>Care Travel Set</t>
  </si>
  <si>
    <t>Brusná pryž</t>
  </si>
  <si>
    <t>22100</t>
  </si>
  <si>
    <t>Shoe Proof</t>
  </si>
  <si>
    <t>Diamantový pilník World Cup jemný 800</t>
  </si>
  <si>
    <t>22150</t>
  </si>
  <si>
    <t>Diamantový pilník World Cup medium 600</t>
  </si>
  <si>
    <t>22165</t>
  </si>
  <si>
    <t>Natural Active Wax 75ml</t>
  </si>
  <si>
    <t>Diamantový pilník World Cup hrubý 200</t>
  </si>
  <si>
    <t>22164</t>
  </si>
  <si>
    <t>Leather Wax 85ml</t>
  </si>
  <si>
    <t>Arkansas true hard</t>
  </si>
  <si>
    <t>SportHygienic 125ml</t>
  </si>
  <si>
    <t>Oxyd mini</t>
  </si>
  <si>
    <t>SportHygienic 3000ml</t>
  </si>
  <si>
    <t>SVĚRÁKY</t>
  </si>
  <si>
    <t>22124</t>
  </si>
  <si>
    <t>Rozprašovač Sport Hygienic Dispender</t>
  </si>
  <si>
    <t>Super Pro Plus World Cup</t>
  </si>
  <si>
    <t>BODY CARE</t>
  </si>
  <si>
    <t>Super Pro Plus Wide</t>
  </si>
  <si>
    <t>Warm Feet 75ml</t>
  </si>
  <si>
    <t>All-In-One 2.0</t>
  </si>
  <si>
    <t>Nice Feet 75ml</t>
  </si>
  <si>
    <t>ALL-IN-ONE</t>
  </si>
  <si>
    <t>Hand Cream Sensitive 30ml</t>
  </si>
  <si>
    <t>Board/FreerideFix</t>
  </si>
  <si>
    <t>70204</t>
  </si>
  <si>
    <t>Hand Cream Sensitive</t>
  </si>
  <si>
    <t>Nordic Waxing Spanner</t>
  </si>
  <si>
    <t>51550</t>
  </si>
  <si>
    <t>VOSKOVACÍ STOLY A PROFILY</t>
  </si>
  <si>
    <t>Premium Lip Balm 4,8ml</t>
  </si>
  <si>
    <t>Voskovací stůl PROFI včetně tašky</t>
  </si>
  <si>
    <t>BIKE KOLEKCE</t>
  </si>
  <si>
    <t>Waxing Table Alpine/Nordic 2.0</t>
  </si>
  <si>
    <t>22402</t>
  </si>
  <si>
    <t>Reflective Marking Spray</t>
  </si>
  <si>
    <t>Profil k voskovacímu stolu NORDIC</t>
  </si>
  <si>
    <t>22430</t>
  </si>
  <si>
    <t>Sport Clean 250ml</t>
  </si>
  <si>
    <t>Nordic Table Set</t>
  </si>
  <si>
    <t>22401</t>
  </si>
  <si>
    <t>Bike Wash 500ml</t>
  </si>
  <si>
    <t>Taška na voskovací stůl</t>
  </si>
  <si>
    <t>22406</t>
  </si>
  <si>
    <t>Dirt Protector 250ml</t>
  </si>
  <si>
    <t>STRUKTUROVACÍ NÁSTROJE</t>
  </si>
  <si>
    <t>22301</t>
  </si>
  <si>
    <t>No Fog 20ml</t>
  </si>
  <si>
    <t>Cross Strukturovač pro běžecké lyžování</t>
  </si>
  <si>
    <t>22417</t>
  </si>
  <si>
    <t>Lube Extreme 50ml</t>
  </si>
  <si>
    <t>Strukturovací sada Cross</t>
  </si>
  <si>
    <t>22415</t>
  </si>
  <si>
    <t>Lube Extreme Spray 250ml</t>
  </si>
  <si>
    <t>DOPLŇKY</t>
  </si>
  <si>
    <t>22421</t>
  </si>
  <si>
    <t>Natural Bike Lube</t>
  </si>
  <si>
    <t>FlashPen měřič teploty sněhu</t>
  </si>
  <si>
    <t>22420</t>
  </si>
  <si>
    <t>Lube Classic 250ml</t>
  </si>
  <si>
    <t>CELKEM včetně DPH</t>
  </si>
  <si>
    <t>POZOR – kolonka počet ks v balení – můžete objednávat jednotlivé kusy, tabulka tak i počítá.</t>
  </si>
  <si>
    <t>Pokud chcete celé balení např. 6Ks je potřeba objednat opravdu 6ks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</si>
</sst>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#,##0&quot; Kč&quot;"/>
  </numFmts>
  <fonts count="18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color rgb="FF0000FF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b/>
      <i/>
      <sz val="12"/>
      <color rgb="FFFF000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rgb="FFFFFFFF"/>
      <name val="Tahoma"/>
      <family val="2"/>
      <charset val="238"/>
    </font>
    <font>
      <b/>
      <sz val="11"/>
      <color rgb="FFFFFFFF"/>
      <name val="Tahoma"/>
      <family val="2"/>
      <charset val="238"/>
    </font>
    <font>
      <b/>
      <sz val="10"/>
      <color rgb="FFFFFFFF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10"/>
      <name val="Tahoma"/>
      <family val="2"/>
      <charset val="238"/>
    </font>
    <font>
      <sz val="10"/>
      <color rgb="FF0000FF"/>
      <name val="Tahoma"/>
      <family val="2"/>
      <charset val="238"/>
    </font>
    <font>
      <sz val="9"/>
      <name val="Tahoma"/>
      <family val="2"/>
      <charset val="238"/>
    </font>
    <font>
      <b/>
      <sz val="12"/>
      <name val="Arial CE"/>
      <family val="2"/>
      <charset val="238"/>
    </font>
    <font>
      <b/>
      <sz val="10"/>
      <color rgb="FF0000FF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49" fontId="1" fillId="0" borderId="0" xfId="1" applyNumberFormat="1" applyFont="1"/>
    <xf numFmtId="0" fontId="1" fillId="0" borderId="0" xfId="1" applyFont="1"/>
    <xf numFmtId="0" fontId="1" fillId="0" borderId="0" xfId="1" applyProtection="1"/>
    <xf numFmtId="49" fontId="1" fillId="0" borderId="0" xfId="1" applyNumberFormat="1" applyFont="1" applyProtection="1"/>
    <xf numFmtId="0" fontId="1" fillId="0" borderId="0" xfId="1" applyFont="1" applyProtection="1"/>
    <xf numFmtId="0" fontId="1" fillId="0" borderId="0" xfId="1" applyAlignment="1" applyProtection="1">
      <alignment vertical="center"/>
    </xf>
    <xf numFmtId="0" fontId="1" fillId="0" borderId="0" xfId="1" applyAlignment="1">
      <alignment vertical="center"/>
    </xf>
    <xf numFmtId="0" fontId="8" fillId="0" borderId="0" xfId="1" applyFont="1" applyBorder="1" applyAlignment="1" applyProtection="1">
      <alignment horizontal="center" vertical="center"/>
    </xf>
    <xf numFmtId="49" fontId="9" fillId="3" borderId="1" xfId="1" applyNumberFormat="1" applyFont="1" applyFill="1" applyBorder="1" applyAlignment="1" applyProtection="1">
      <alignment horizontal="left" vertical="center" wrapText="1"/>
    </xf>
    <xf numFmtId="164" fontId="9" fillId="3" borderId="6" xfId="1" applyNumberFormat="1" applyFont="1" applyFill="1" applyBorder="1" applyAlignment="1" applyProtection="1">
      <alignment horizontal="left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9" fillId="3" borderId="8" xfId="1" applyNumberFormat="1" applyFont="1" applyFill="1" applyBorder="1" applyAlignment="1" applyProtection="1">
      <alignment horizontal="center" vertical="center" wrapText="1"/>
    </xf>
    <xf numFmtId="49" fontId="11" fillId="3" borderId="13" xfId="1" applyNumberFormat="1" applyFont="1" applyFill="1" applyBorder="1" applyAlignment="1" applyProtection="1">
      <alignment horizontal="left" vertical="center"/>
    </xf>
    <xf numFmtId="49" fontId="12" fillId="3" borderId="14" xfId="1" applyNumberFormat="1" applyFont="1" applyFill="1" applyBorder="1" applyAlignment="1" applyProtection="1">
      <alignment horizontal="left" vertical="center" wrapText="1"/>
    </xf>
    <xf numFmtId="49" fontId="11" fillId="3" borderId="15" xfId="1" applyNumberFormat="1" applyFont="1" applyFill="1" applyBorder="1" applyAlignment="1" applyProtection="1">
      <alignment horizontal="left" vertical="center"/>
    </xf>
    <xf numFmtId="0" fontId="9" fillId="3" borderId="16" xfId="1" applyFont="1" applyFill="1" applyBorder="1" applyAlignment="1" applyProtection="1">
      <alignment vertical="center" shrinkToFit="1"/>
    </xf>
    <xf numFmtId="49" fontId="13" fillId="0" borderId="17" xfId="1" applyNumberFormat="1" applyFont="1" applyBorder="1" applyAlignment="1" applyProtection="1">
      <alignment horizontal="left" vertical="center"/>
    </xf>
    <xf numFmtId="0" fontId="13" fillId="0" borderId="18" xfId="1" applyFont="1" applyBorder="1" applyAlignment="1" applyProtection="1">
      <alignment vertical="center" shrinkToFit="1"/>
    </xf>
    <xf numFmtId="165" fontId="14" fillId="0" borderId="18" xfId="1" applyNumberFormat="1" applyFont="1" applyBorder="1" applyAlignment="1" applyProtection="1">
      <alignment horizontal="right" vertical="center"/>
    </xf>
    <xf numFmtId="165" fontId="13" fillId="0" borderId="19" xfId="1" applyNumberFormat="1" applyFont="1" applyBorder="1" applyAlignment="1" applyProtection="1">
      <alignment horizontal="right" vertical="center"/>
    </xf>
    <xf numFmtId="0" fontId="4" fillId="0" borderId="20" xfId="1" applyFont="1" applyBorder="1" applyAlignment="1" applyProtection="1">
      <alignment horizontal="center" vertical="center" wrapText="1"/>
      <protection locked="0"/>
    </xf>
    <xf numFmtId="165" fontId="1" fillId="0" borderId="19" xfId="1" applyNumberFormat="1" applyBorder="1" applyAlignment="1" applyProtection="1">
      <alignment vertical="center"/>
    </xf>
    <xf numFmtId="0" fontId="13" fillId="0" borderId="15" xfId="1" applyFont="1" applyBorder="1" applyAlignment="1" applyProtection="1">
      <alignment horizontal="left" vertical="center"/>
    </xf>
    <xf numFmtId="0" fontId="13" fillId="0" borderId="16" xfId="1" applyFont="1" applyBorder="1" applyAlignment="1" applyProtection="1">
      <alignment vertical="center" shrinkToFit="1"/>
    </xf>
    <xf numFmtId="165" fontId="14" fillId="0" borderId="16" xfId="1" applyNumberFormat="1" applyFont="1" applyBorder="1" applyAlignment="1" applyProtection="1">
      <alignment horizontal="right" vertical="center"/>
    </xf>
    <xf numFmtId="165" fontId="13" fillId="0" borderId="21" xfId="1" applyNumberFormat="1" applyFont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horizontal="center" vertical="center" wrapText="1"/>
      <protection locked="0"/>
    </xf>
    <xf numFmtId="165" fontId="1" fillId="0" borderId="21" xfId="1" applyNumberFormat="1" applyBorder="1" applyAlignment="1" applyProtection="1">
      <alignment vertical="center"/>
    </xf>
    <xf numFmtId="49" fontId="13" fillId="0" borderId="15" xfId="1" applyNumberFormat="1" applyFont="1" applyBorder="1" applyAlignment="1" applyProtection="1">
      <alignment horizontal="left" vertical="center"/>
    </xf>
    <xf numFmtId="164" fontId="9" fillId="3" borderId="22" xfId="1" applyNumberFormat="1" applyFont="1" applyFill="1" applyBorder="1" applyAlignment="1" applyProtection="1">
      <alignment vertical="center" wrapText="1"/>
    </xf>
    <xf numFmtId="164" fontId="9" fillId="3" borderId="23" xfId="1" applyNumberFormat="1" applyFont="1" applyFill="1" applyBorder="1" applyAlignment="1" applyProtection="1">
      <alignment vertical="center" wrapText="1"/>
    </xf>
    <xf numFmtId="49" fontId="12" fillId="3" borderId="16" xfId="1" applyNumberFormat="1" applyFont="1" applyFill="1" applyBorder="1" applyAlignment="1" applyProtection="1">
      <alignment horizontal="left" vertical="center" wrapText="1"/>
    </xf>
    <xf numFmtId="164" fontId="9" fillId="3" borderId="16" xfId="1" applyNumberFormat="1" applyFont="1" applyFill="1" applyBorder="1" applyAlignment="1" applyProtection="1">
      <alignment horizontal="center" vertical="center" wrapText="1"/>
    </xf>
    <xf numFmtId="164" fontId="9" fillId="3" borderId="25" xfId="1" applyNumberFormat="1" applyFont="1" applyFill="1" applyBorder="1" applyAlignment="1" applyProtection="1">
      <alignment horizontal="center" vertical="center" wrapText="1"/>
    </xf>
    <xf numFmtId="164" fontId="9" fillId="3" borderId="21" xfId="1" applyNumberFormat="1" applyFont="1" applyFill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left" vertical="center"/>
    </xf>
    <xf numFmtId="0" fontId="13" fillId="0" borderId="14" xfId="1" applyFont="1" applyBorder="1" applyAlignment="1" applyProtection="1">
      <alignment vertical="center" shrinkToFit="1"/>
    </xf>
    <xf numFmtId="165" fontId="14" fillId="0" borderId="14" xfId="1" applyNumberFormat="1" applyFont="1" applyBorder="1" applyAlignment="1" applyProtection="1">
      <alignment horizontal="right" vertical="center"/>
    </xf>
    <xf numFmtId="165" fontId="13" fillId="0" borderId="26" xfId="1" applyNumberFormat="1" applyFont="1" applyBorder="1" applyAlignment="1" applyProtection="1">
      <alignment horizontal="right" vertical="center"/>
    </xf>
    <xf numFmtId="49" fontId="13" fillId="0" borderId="27" xfId="1" applyNumberFormat="1" applyFont="1" applyBorder="1" applyAlignment="1" applyProtection="1">
      <alignment horizontal="left" vertical="center"/>
    </xf>
    <xf numFmtId="0" fontId="13" fillId="0" borderId="28" xfId="1" applyFont="1" applyBorder="1" applyAlignment="1" applyProtection="1">
      <alignment vertical="center" shrinkToFit="1"/>
    </xf>
    <xf numFmtId="165" fontId="9" fillId="3" borderId="16" xfId="1" applyNumberFormat="1" applyFont="1" applyFill="1" applyBorder="1" applyAlignment="1" applyProtection="1">
      <alignment horizontal="right" vertical="center"/>
    </xf>
    <xf numFmtId="165" fontId="9" fillId="3" borderId="21" xfId="1" applyNumberFormat="1" applyFont="1" applyFill="1" applyBorder="1" applyAlignment="1" applyProtection="1">
      <alignment horizontal="right" vertical="center"/>
    </xf>
    <xf numFmtId="0" fontId="13" fillId="0" borderId="17" xfId="1" applyFont="1" applyBorder="1" applyAlignment="1" applyProtection="1">
      <alignment horizontal="left" vertical="center"/>
    </xf>
    <xf numFmtId="0" fontId="13" fillId="0" borderId="27" xfId="1" applyFont="1" applyBorder="1" applyAlignment="1" applyProtection="1">
      <alignment horizontal="left" vertical="center"/>
    </xf>
    <xf numFmtId="165" fontId="13" fillId="0" borderId="29" xfId="1" applyNumberFormat="1" applyFont="1" applyBorder="1" applyAlignment="1" applyProtection="1">
      <alignment horizontal="right" vertical="center"/>
    </xf>
    <xf numFmtId="49" fontId="11" fillId="3" borderId="30" xfId="1" applyNumberFormat="1" applyFont="1" applyFill="1" applyBorder="1" applyAlignment="1" applyProtection="1">
      <alignment horizontal="left" vertical="center"/>
    </xf>
    <xf numFmtId="49" fontId="12" fillId="3" borderId="7" xfId="1" applyNumberFormat="1" applyFont="1" applyFill="1" applyBorder="1" applyAlignment="1" applyProtection="1">
      <alignment horizontal="left" vertical="center" wrapText="1"/>
    </xf>
    <xf numFmtId="49" fontId="13" fillId="0" borderId="16" xfId="1" applyNumberFormat="1" applyFont="1" applyBorder="1" applyAlignment="1" applyProtection="1">
      <alignment horizontal="left" vertical="center" wrapText="1"/>
    </xf>
    <xf numFmtId="0" fontId="13" fillId="0" borderId="16" xfId="1" applyFont="1" applyBorder="1" applyAlignment="1" applyProtection="1">
      <alignment horizontal="right" vertical="center" shrinkToFit="1"/>
    </xf>
    <xf numFmtId="49" fontId="15" fillId="0" borderId="16" xfId="1" applyNumberFormat="1" applyFont="1" applyBorder="1" applyAlignment="1" applyProtection="1">
      <alignment horizontal="left" vertical="center" wrapText="1"/>
    </xf>
    <xf numFmtId="49" fontId="11" fillId="3" borderId="16" xfId="1" applyNumberFormat="1" applyFont="1" applyFill="1" applyBorder="1" applyAlignment="1" applyProtection="1">
      <alignment horizontal="left" vertical="center" wrapText="1"/>
    </xf>
    <xf numFmtId="0" fontId="9" fillId="3" borderId="31" xfId="1" applyFont="1" applyFill="1" applyBorder="1" applyAlignment="1" applyProtection="1">
      <alignment vertical="center" shrinkToFit="1"/>
    </xf>
    <xf numFmtId="165" fontId="9" fillId="3" borderId="32" xfId="1" applyNumberFormat="1" applyFont="1" applyFill="1" applyBorder="1" applyAlignment="1" applyProtection="1">
      <alignment horizontal="right" vertical="center"/>
    </xf>
    <xf numFmtId="165" fontId="14" fillId="0" borderId="28" xfId="1" applyNumberFormat="1" applyFont="1" applyBorder="1" applyAlignment="1" applyProtection="1">
      <alignment horizontal="right" vertical="center"/>
    </xf>
    <xf numFmtId="49" fontId="13" fillId="0" borderId="13" xfId="1" applyNumberFormat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center" vertical="center" wrapText="1"/>
      <protection locked="0"/>
    </xf>
    <xf numFmtId="165" fontId="1" fillId="0" borderId="26" xfId="1" applyNumberFormat="1" applyBorder="1" applyAlignment="1" applyProtection="1">
      <alignment vertical="center"/>
    </xf>
    <xf numFmtId="0" fontId="1" fillId="4" borderId="33" xfId="1" applyFill="1" applyBorder="1" applyAlignment="1">
      <alignment vertical="center"/>
    </xf>
    <xf numFmtId="0" fontId="1" fillId="4" borderId="34" xfId="1" applyFill="1" applyBorder="1" applyAlignment="1">
      <alignment vertical="center"/>
    </xf>
    <xf numFmtId="0" fontId="1" fillId="4" borderId="35" xfId="1" applyFill="1" applyBorder="1" applyAlignment="1">
      <alignment vertical="center"/>
    </xf>
    <xf numFmtId="49" fontId="9" fillId="3" borderId="40" xfId="1" applyNumberFormat="1" applyFont="1" applyFill="1" applyBorder="1" applyAlignment="1" applyProtection="1">
      <alignment horizontal="left" vertical="center" wrapText="1"/>
    </xf>
    <xf numFmtId="164" fontId="9" fillId="3" borderId="14" xfId="1" applyNumberFormat="1" applyFont="1" applyFill="1" applyBorder="1" applyAlignment="1" applyProtection="1">
      <alignment vertical="center" wrapText="1"/>
    </xf>
    <xf numFmtId="164" fontId="9" fillId="3" borderId="26" xfId="1" applyNumberFormat="1" applyFont="1" applyFill="1" applyBorder="1" applyAlignment="1" applyProtection="1">
      <alignment vertical="center" wrapText="1"/>
    </xf>
    <xf numFmtId="49" fontId="11" fillId="3" borderId="17" xfId="1" applyNumberFormat="1" applyFont="1" applyFill="1" applyBorder="1" applyAlignment="1" applyProtection="1">
      <alignment horizontal="left" vertical="center"/>
    </xf>
    <xf numFmtId="49" fontId="12" fillId="3" borderId="18" xfId="1" applyNumberFormat="1" applyFont="1" applyFill="1" applyBorder="1" applyAlignment="1" applyProtection="1">
      <alignment horizontal="left" vertical="center" wrapText="1"/>
    </xf>
    <xf numFmtId="164" fontId="9" fillId="3" borderId="18" xfId="1" applyNumberFormat="1" applyFont="1" applyFill="1" applyBorder="1" applyAlignment="1" applyProtection="1">
      <alignment horizontal="center" vertical="center" wrapText="1"/>
    </xf>
    <xf numFmtId="164" fontId="9" fillId="3" borderId="41" xfId="1" applyNumberFormat="1" applyFont="1" applyFill="1" applyBorder="1" applyAlignment="1" applyProtection="1">
      <alignment horizontal="center" vertical="center" wrapText="1"/>
    </xf>
    <xf numFmtId="164" fontId="9" fillId="3" borderId="19" xfId="1" applyNumberFormat="1" applyFont="1" applyFill="1" applyBorder="1" applyAlignment="1" applyProtection="1">
      <alignment horizontal="center" vertical="center" wrapText="1"/>
    </xf>
    <xf numFmtId="49" fontId="13" fillId="0" borderId="42" xfId="1" applyNumberFormat="1" applyFont="1" applyBorder="1" applyAlignment="1" applyProtection="1">
      <alignment horizontal="left" vertical="center"/>
    </xf>
    <xf numFmtId="3" fontId="16" fillId="0" borderId="45" xfId="1" applyNumberFormat="1" applyFont="1" applyBorder="1" applyAlignment="1" applyProtection="1">
      <alignment horizontal="right" vertical="center"/>
    </xf>
    <xf numFmtId="165" fontId="16" fillId="0" borderId="38" xfId="1" applyNumberFormat="1" applyFont="1" applyBorder="1" applyAlignment="1" applyProtection="1">
      <alignment horizontal="right" vertical="center"/>
    </xf>
    <xf numFmtId="9" fontId="16" fillId="0" borderId="15" xfId="1" applyNumberFormat="1" applyFont="1" applyBorder="1" applyAlignment="1" applyProtection="1">
      <alignment horizontal="right" vertical="center"/>
    </xf>
    <xf numFmtId="165" fontId="16" fillId="0" borderId="21" xfId="1" applyNumberFormat="1" applyFont="1" applyBorder="1" applyAlignment="1" applyProtection="1">
      <alignment horizontal="right" vertical="center"/>
    </xf>
    <xf numFmtId="0" fontId="16" fillId="0" borderId="13" xfId="1" applyFont="1" applyBorder="1" applyAlignment="1" applyProtection="1">
      <alignment horizontal="right" vertical="center"/>
    </xf>
    <xf numFmtId="165" fontId="16" fillId="0" borderId="26" xfId="1" applyNumberFormat="1" applyFont="1" applyBorder="1" applyAlignment="1" applyProtection="1">
      <alignment horizontal="right" vertical="center"/>
    </xf>
    <xf numFmtId="49" fontId="17" fillId="0" borderId="0" xfId="1" applyNumberFormat="1" applyFont="1"/>
    <xf numFmtId="0" fontId="17" fillId="0" borderId="0" xfId="1" applyFont="1"/>
    <xf numFmtId="49" fontId="2" fillId="0" borderId="0" xfId="1" applyNumberFormat="1" applyFont="1" applyBorder="1" applyAlignment="1">
      <alignment horizontal="left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right" vertical="center" wrapText="1"/>
      <protection locked="0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9" fillId="3" borderId="8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0" borderId="48" xfId="1" applyFont="1" applyBorder="1" applyAlignment="1" applyProtection="1">
      <alignment horizontal="center" vertical="center" wrapText="1"/>
      <protection locked="0"/>
    </xf>
    <xf numFmtId="0" fontId="4" fillId="0" borderId="30" xfId="1" applyFont="1" applyBorder="1" applyAlignment="1" applyProtection="1">
      <alignment horizontal="center" vertical="center" wrapText="1"/>
    </xf>
    <xf numFmtId="0" fontId="16" fillId="0" borderId="8" xfId="1" applyFont="1" applyBorder="1" applyAlignment="1" applyProtection="1">
      <alignment horizontal="center" vertical="center" wrapText="1"/>
    </xf>
    <xf numFmtId="164" fontId="9" fillId="3" borderId="36" xfId="1" applyNumberFormat="1" applyFont="1" applyFill="1" applyBorder="1" applyAlignment="1" applyProtection="1">
      <alignment horizontal="center" vertical="center" wrapText="1"/>
    </xf>
    <xf numFmtId="164" fontId="9" fillId="3" borderId="37" xfId="1" applyNumberFormat="1" applyFont="1" applyFill="1" applyBorder="1" applyAlignment="1" applyProtection="1">
      <alignment horizontal="center" vertical="center" wrapText="1"/>
    </xf>
    <xf numFmtId="164" fontId="9" fillId="3" borderId="38" xfId="1" applyNumberFormat="1" applyFont="1" applyFill="1" applyBorder="1" applyAlignment="1" applyProtection="1">
      <alignment horizontal="center" vertical="center" wrapText="1"/>
    </xf>
    <xf numFmtId="0" fontId="4" fillId="0" borderId="39" xfId="1" applyFont="1" applyBorder="1" applyAlignment="1" applyProtection="1">
      <alignment horizontal="center" vertical="center" wrapText="1"/>
    </xf>
    <xf numFmtId="49" fontId="1" fillId="0" borderId="43" xfId="1" applyNumberFormat="1" applyFont="1" applyBorder="1" applyAlignment="1" applyProtection="1">
      <alignment horizontal="center" vertical="center"/>
    </xf>
    <xf numFmtId="0" fontId="16" fillId="0" borderId="44" xfId="1" applyFont="1" applyBorder="1" applyAlignment="1" applyProtection="1">
      <alignment horizontal="center" vertical="center"/>
    </xf>
    <xf numFmtId="0" fontId="16" fillId="0" borderId="46" xfId="1" applyFont="1" applyBorder="1" applyAlignment="1" applyProtection="1">
      <alignment horizontal="center" vertical="center"/>
    </xf>
    <xf numFmtId="0" fontId="16" fillId="0" borderId="47" xfId="1" applyFont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43"/>
  <sheetViews>
    <sheetView showGridLines="0" tabSelected="1" topLeftCell="A17" workbookViewId="0">
      <selection activeCell="P17" sqref="P17"/>
    </sheetView>
  </sheetViews>
  <sheetFormatPr baseColWidth="10" defaultColWidth="8.83203125" defaultRowHeight="14" x14ac:dyDescent="0"/>
  <cols>
    <col min="1" max="1" width="8.83203125" style="1"/>
    <col min="2" max="2" width="7.1640625" style="2" customWidth="1"/>
    <col min="3" max="3" width="29.33203125" style="3" customWidth="1"/>
    <col min="4" max="4" width="8" style="3" customWidth="1"/>
    <col min="5" max="6" width="8.83203125" style="1"/>
    <col min="7" max="7" width="7.83203125" style="1" customWidth="1"/>
    <col min="8" max="8" width="7.1640625" style="1" customWidth="1"/>
    <col min="9" max="9" width="6.5" style="3" customWidth="1"/>
    <col min="10" max="10" width="39.83203125" style="1" customWidth="1"/>
    <col min="11" max="11" width="7.1640625" style="1" customWidth="1"/>
    <col min="12" max="13" width="8.83203125" style="1"/>
    <col min="14" max="15" width="7.33203125" style="1" customWidth="1"/>
    <col min="16" max="1025" width="8.83203125" style="1"/>
  </cols>
  <sheetData>
    <row r="2" spans="1:32" ht="15" customHeight="1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32" ht="6.75" customHeight="1" thickBot="1">
      <c r="A3" s="4"/>
      <c r="B3" s="5"/>
      <c r="C3" s="6"/>
      <c r="D3" s="6"/>
      <c r="E3" s="4"/>
      <c r="F3" s="4"/>
      <c r="G3" s="4"/>
      <c r="H3" s="4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8" customFormat="1" ht="19" customHeight="1" thickBot="1">
      <c r="A4" s="7"/>
      <c r="B4" s="81" t="s">
        <v>1</v>
      </c>
      <c r="C4" s="81"/>
      <c r="D4" s="82" t="s">
        <v>2</v>
      </c>
      <c r="E4" s="82"/>
      <c r="F4" s="82"/>
      <c r="G4" s="83" t="s">
        <v>3</v>
      </c>
      <c r="H4" s="83"/>
      <c r="I4" s="83"/>
      <c r="J4" s="83"/>
      <c r="K4" s="83"/>
      <c r="L4" s="83"/>
      <c r="M4" s="83"/>
      <c r="N4" s="83"/>
      <c r="O4" s="8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8" customFormat="1" ht="19" customHeight="1" thickBot="1">
      <c r="A5" s="7"/>
      <c r="B5" s="81"/>
      <c r="C5" s="81"/>
      <c r="D5" s="82"/>
      <c r="E5" s="82"/>
      <c r="F5" s="82"/>
      <c r="G5" s="84"/>
      <c r="H5" s="84"/>
      <c r="I5" s="84"/>
      <c r="J5" s="84"/>
      <c r="K5" s="84"/>
      <c r="L5" s="84"/>
      <c r="M5" s="84"/>
      <c r="N5" s="84"/>
      <c r="O5" s="84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8" customFormat="1" ht="19" customHeight="1" thickBot="1">
      <c r="A6" s="7"/>
      <c r="B6" s="81"/>
      <c r="C6" s="81"/>
      <c r="D6" s="85"/>
      <c r="E6" s="85"/>
      <c r="F6" s="9"/>
      <c r="G6" s="84"/>
      <c r="H6" s="84"/>
      <c r="I6" s="84"/>
      <c r="J6" s="84"/>
      <c r="K6" s="84"/>
      <c r="L6" s="84"/>
      <c r="M6" s="84"/>
      <c r="N6" s="84"/>
      <c r="O6" s="84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8" customFormat="1" ht="19" customHeight="1" thickBot="1">
      <c r="A7" s="7"/>
      <c r="B7" s="10" t="s">
        <v>4</v>
      </c>
      <c r="C7" s="11" t="s">
        <v>5</v>
      </c>
      <c r="D7" s="86" t="s">
        <v>6</v>
      </c>
      <c r="E7" s="87" t="s">
        <v>7</v>
      </c>
      <c r="F7" s="87" t="s">
        <v>8</v>
      </c>
      <c r="G7" s="88" t="s">
        <v>9</v>
      </c>
      <c r="H7" s="89" t="s">
        <v>10</v>
      </c>
      <c r="I7" s="10" t="s">
        <v>4</v>
      </c>
      <c r="J7" s="11" t="s">
        <v>11</v>
      </c>
      <c r="K7" s="90" t="s">
        <v>6</v>
      </c>
      <c r="L7" s="90" t="s">
        <v>7</v>
      </c>
      <c r="M7" s="91" t="s">
        <v>8</v>
      </c>
      <c r="N7" s="88" t="s">
        <v>9</v>
      </c>
      <c r="O7" s="92" t="s">
        <v>10</v>
      </c>
      <c r="P7" s="7"/>
      <c r="Q7" s="7"/>
      <c r="R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8" customFormat="1" ht="19" customHeight="1" thickBot="1">
      <c r="A8" s="7"/>
      <c r="B8" s="14" t="s">
        <v>12</v>
      </c>
      <c r="C8" s="15"/>
      <c r="D8" s="86"/>
      <c r="E8" s="87"/>
      <c r="F8" s="87"/>
      <c r="G8" s="88"/>
      <c r="H8" s="89"/>
      <c r="I8" s="16" t="s">
        <v>13</v>
      </c>
      <c r="J8" s="17"/>
      <c r="K8" s="90"/>
      <c r="L8" s="90"/>
      <c r="M8" s="91"/>
      <c r="N8" s="88"/>
      <c r="O8" s="92"/>
      <c r="P8" s="7"/>
      <c r="Q8" s="7"/>
      <c r="R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8" customFormat="1" ht="19" customHeight="1">
      <c r="A9" s="7"/>
      <c r="B9" s="18" t="s">
        <v>14</v>
      </c>
      <c r="C9" s="19" t="s">
        <v>15</v>
      </c>
      <c r="D9" s="19">
        <v>1</v>
      </c>
      <c r="E9" s="20">
        <v>3003</v>
      </c>
      <c r="F9" s="21">
        <v>4290</v>
      </c>
      <c r="G9" s="22"/>
      <c r="H9" s="23">
        <f t="shared" ref="H9:H14" si="0">E9*G9</f>
        <v>0</v>
      </c>
      <c r="I9" s="24">
        <v>24212</v>
      </c>
      <c r="J9" s="25" t="s">
        <v>16</v>
      </c>
      <c r="K9" s="25">
        <v>6</v>
      </c>
      <c r="L9" s="26">
        <v>231</v>
      </c>
      <c r="M9" s="27">
        <v>330</v>
      </c>
      <c r="N9" s="28"/>
      <c r="O9" s="29">
        <f>L9*N9</f>
        <v>0</v>
      </c>
      <c r="P9" s="7"/>
      <c r="Q9" s="7"/>
      <c r="R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8" customFormat="1" ht="19" customHeight="1">
      <c r="A10" s="7"/>
      <c r="B10" s="30" t="s">
        <v>17</v>
      </c>
      <c r="C10" s="25" t="s">
        <v>18</v>
      </c>
      <c r="D10" s="25">
        <v>1</v>
      </c>
      <c r="E10" s="20">
        <v>3003</v>
      </c>
      <c r="F10" s="27">
        <v>4290</v>
      </c>
      <c r="G10" s="28"/>
      <c r="H10" s="23">
        <f t="shared" si="0"/>
        <v>0</v>
      </c>
      <c r="I10" s="24">
        <v>24213</v>
      </c>
      <c r="J10" s="25" t="s">
        <v>19</v>
      </c>
      <c r="K10" s="25">
        <v>6</v>
      </c>
      <c r="L10" s="26">
        <v>231</v>
      </c>
      <c r="M10" s="27">
        <v>330</v>
      </c>
      <c r="N10" s="28"/>
      <c r="O10" s="29">
        <f>L10*N10</f>
        <v>0</v>
      </c>
      <c r="P10" s="7"/>
      <c r="Q10" s="7"/>
      <c r="R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s="8" customFormat="1" ht="19" customHeight="1">
      <c r="A11" s="7"/>
      <c r="B11" s="30" t="s">
        <v>20</v>
      </c>
      <c r="C11" s="25" t="s">
        <v>21</v>
      </c>
      <c r="D11" s="25">
        <v>1</v>
      </c>
      <c r="E11" s="20">
        <v>3003</v>
      </c>
      <c r="F11" s="27">
        <v>4290</v>
      </c>
      <c r="G11" s="28"/>
      <c r="H11" s="29">
        <f t="shared" si="0"/>
        <v>0</v>
      </c>
      <c r="I11" s="24">
        <v>24211</v>
      </c>
      <c r="J11" s="25" t="s">
        <v>22</v>
      </c>
      <c r="K11" s="25">
        <v>6</v>
      </c>
      <c r="L11" s="26">
        <v>231</v>
      </c>
      <c r="M11" s="27">
        <v>330</v>
      </c>
      <c r="N11" s="28"/>
      <c r="O11" s="29">
        <f>L11*N11</f>
        <v>0</v>
      </c>
      <c r="P11" s="7"/>
      <c r="Q11" s="7"/>
      <c r="R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8" customFormat="1" ht="19" customHeight="1">
      <c r="A12" s="7"/>
      <c r="B12" s="30" t="s">
        <v>23</v>
      </c>
      <c r="C12" s="25" t="s">
        <v>24</v>
      </c>
      <c r="D12" s="25">
        <v>1</v>
      </c>
      <c r="E12" s="20">
        <v>3003</v>
      </c>
      <c r="F12" s="27">
        <v>4290</v>
      </c>
      <c r="G12" s="28"/>
      <c r="H12" s="29">
        <f t="shared" si="0"/>
        <v>0</v>
      </c>
      <c r="I12" s="24">
        <v>24210</v>
      </c>
      <c r="J12" s="25" t="s">
        <v>25</v>
      </c>
      <c r="K12" s="25">
        <v>6</v>
      </c>
      <c r="L12" s="26">
        <v>231</v>
      </c>
      <c r="M12" s="27">
        <v>330</v>
      </c>
      <c r="N12" s="28"/>
      <c r="O12" s="29">
        <f>L12*N12</f>
        <v>0</v>
      </c>
      <c r="P12" s="7"/>
      <c r="Q12" s="7"/>
      <c r="R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8" customFormat="1" ht="19" customHeight="1" thickBot="1">
      <c r="A13" s="7"/>
      <c r="B13" s="30" t="s">
        <v>26</v>
      </c>
      <c r="C13" s="25" t="s">
        <v>27</v>
      </c>
      <c r="D13" s="25">
        <v>1</v>
      </c>
      <c r="E13" s="20">
        <v>3003</v>
      </c>
      <c r="F13" s="27">
        <v>4290</v>
      </c>
      <c r="G13" s="28"/>
      <c r="H13" s="29">
        <f t="shared" si="0"/>
        <v>0</v>
      </c>
      <c r="I13" s="14" t="s">
        <v>28</v>
      </c>
      <c r="J13" s="15"/>
      <c r="K13" s="31"/>
      <c r="L13" s="31"/>
      <c r="M13" s="32"/>
      <c r="N13" s="93"/>
      <c r="O13" s="93"/>
      <c r="P13" s="7"/>
      <c r="Q13" s="7"/>
      <c r="R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s="8" customFormat="1" ht="19" customHeight="1">
      <c r="A14" s="7"/>
      <c r="B14" s="30" t="s">
        <v>29</v>
      </c>
      <c r="C14" s="25" t="s">
        <v>30</v>
      </c>
      <c r="D14" s="25">
        <v>1</v>
      </c>
      <c r="E14" s="20">
        <v>3003</v>
      </c>
      <c r="F14" s="27">
        <v>4290</v>
      </c>
      <c r="G14" s="28"/>
      <c r="H14" s="29">
        <f t="shared" si="0"/>
        <v>0</v>
      </c>
      <c r="I14" s="24">
        <v>24222</v>
      </c>
      <c r="J14" s="25" t="s">
        <v>31</v>
      </c>
      <c r="K14" s="25">
        <v>1</v>
      </c>
      <c r="L14" s="26">
        <v>539</v>
      </c>
      <c r="M14" s="27">
        <v>770</v>
      </c>
      <c r="N14" s="28"/>
      <c r="O14" s="29">
        <f>L14*N14</f>
        <v>0</v>
      </c>
      <c r="P14" s="7"/>
      <c r="Q14" s="7"/>
      <c r="R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s="8" customFormat="1" ht="19" customHeight="1">
      <c r="A15" s="7"/>
      <c r="B15" s="16" t="s">
        <v>32</v>
      </c>
      <c r="C15" s="33"/>
      <c r="D15" s="34"/>
      <c r="E15" s="35"/>
      <c r="F15" s="36"/>
      <c r="G15" s="93"/>
      <c r="H15" s="93"/>
      <c r="I15" s="24">
        <v>24047</v>
      </c>
      <c r="J15" s="25" t="s">
        <v>33</v>
      </c>
      <c r="K15" s="25">
        <v>1</v>
      </c>
      <c r="L15" s="26">
        <v>1071</v>
      </c>
      <c r="M15" s="27">
        <v>1530</v>
      </c>
      <c r="N15" s="28"/>
      <c r="O15" s="29">
        <f>L15*N15</f>
        <v>0</v>
      </c>
      <c r="P15" s="7"/>
      <c r="Q15" s="7"/>
      <c r="R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8" customFormat="1" ht="19" customHeight="1" thickBot="1">
      <c r="A16" s="7"/>
      <c r="B16" s="30">
        <v>24351</v>
      </c>
      <c r="C16" s="25" t="s">
        <v>34</v>
      </c>
      <c r="D16" s="25">
        <v>1</v>
      </c>
      <c r="E16" s="26">
        <v>1757</v>
      </c>
      <c r="F16" s="27">
        <v>2510</v>
      </c>
      <c r="G16" s="28"/>
      <c r="H16" s="29">
        <f t="shared" ref="H16:H22" si="1">E16*G16</f>
        <v>0</v>
      </c>
      <c r="I16" s="37">
        <v>24048</v>
      </c>
      <c r="J16" s="38" t="s">
        <v>35</v>
      </c>
      <c r="K16" s="38">
        <v>1</v>
      </c>
      <c r="L16" s="39">
        <v>805</v>
      </c>
      <c r="M16" s="40">
        <v>1150</v>
      </c>
      <c r="N16" s="28"/>
      <c r="O16" s="29">
        <f>L16*N16</f>
        <v>0</v>
      </c>
      <c r="P16" s="7"/>
      <c r="Q16" s="7"/>
      <c r="R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8" customFormat="1" ht="19" customHeight="1">
      <c r="A17" s="7"/>
      <c r="B17" s="41">
        <v>24353</v>
      </c>
      <c r="C17" s="42" t="s">
        <v>36</v>
      </c>
      <c r="D17" s="42">
        <v>1</v>
      </c>
      <c r="E17" s="26">
        <v>1757</v>
      </c>
      <c r="F17" s="27">
        <v>2510</v>
      </c>
      <c r="G17" s="28"/>
      <c r="H17" s="29">
        <f t="shared" si="1"/>
        <v>0</v>
      </c>
      <c r="I17" s="16" t="s">
        <v>37</v>
      </c>
      <c r="J17" s="33"/>
      <c r="K17" s="34"/>
      <c r="L17" s="35"/>
      <c r="M17" s="36"/>
      <c r="N17" s="93"/>
      <c r="O17" s="93"/>
      <c r="P17" s="7"/>
      <c r="Q17" s="7"/>
      <c r="R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8" customFormat="1" ht="19" customHeight="1">
      <c r="A18" s="7"/>
      <c r="B18" s="30">
        <v>24355</v>
      </c>
      <c r="C18" s="25" t="s">
        <v>38</v>
      </c>
      <c r="D18" s="25">
        <v>1</v>
      </c>
      <c r="E18" s="26">
        <v>1757</v>
      </c>
      <c r="F18" s="27">
        <v>2510</v>
      </c>
      <c r="G18" s="28"/>
      <c r="H18" s="29">
        <f t="shared" si="1"/>
        <v>0</v>
      </c>
      <c r="I18" s="30">
        <v>24871</v>
      </c>
      <c r="J18" s="25" t="s">
        <v>39</v>
      </c>
      <c r="K18" s="25">
        <v>6</v>
      </c>
      <c r="L18" s="26">
        <v>357</v>
      </c>
      <c r="M18" s="27">
        <v>510</v>
      </c>
      <c r="N18" s="28"/>
      <c r="O18" s="29">
        <f>L18*N18</f>
        <v>0</v>
      </c>
      <c r="P18" s="7"/>
      <c r="Q18" s="7"/>
      <c r="R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8" customFormat="1" ht="19" customHeight="1">
      <c r="A19" s="7"/>
      <c r="B19" s="30">
        <v>24366</v>
      </c>
      <c r="C19" s="25" t="s">
        <v>40</v>
      </c>
      <c r="D19" s="25">
        <v>1</v>
      </c>
      <c r="E19" s="26">
        <v>2114</v>
      </c>
      <c r="F19" s="27">
        <v>3020</v>
      </c>
      <c r="G19" s="28"/>
      <c r="H19" s="29">
        <f t="shared" si="1"/>
        <v>0</v>
      </c>
      <c r="I19" s="30">
        <v>24873</v>
      </c>
      <c r="J19" s="25" t="s">
        <v>41</v>
      </c>
      <c r="K19" s="25">
        <v>6</v>
      </c>
      <c r="L19" s="26">
        <v>357</v>
      </c>
      <c r="M19" s="27">
        <v>510</v>
      </c>
      <c r="N19" s="28"/>
      <c r="O19" s="29">
        <f>L19*N19</f>
        <v>0</v>
      </c>
      <c r="P19" s="7"/>
      <c r="Q19" s="7"/>
      <c r="R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8" customFormat="1" ht="19" customHeight="1">
      <c r="A20" s="7"/>
      <c r="B20" s="30">
        <v>24367</v>
      </c>
      <c r="C20" s="25" t="s">
        <v>42</v>
      </c>
      <c r="D20" s="25">
        <v>1</v>
      </c>
      <c r="E20" s="26">
        <v>2114</v>
      </c>
      <c r="F20" s="27">
        <v>3020</v>
      </c>
      <c r="G20" s="28"/>
      <c r="H20" s="29">
        <f t="shared" si="1"/>
        <v>0</v>
      </c>
      <c r="I20" s="30">
        <v>24875</v>
      </c>
      <c r="J20" s="25" t="s">
        <v>43</v>
      </c>
      <c r="K20" s="25">
        <v>1</v>
      </c>
      <c r="L20" s="26">
        <v>2114</v>
      </c>
      <c r="M20" s="27">
        <v>3020</v>
      </c>
      <c r="N20" s="28"/>
      <c r="O20" s="29">
        <f>L20*N20</f>
        <v>0</v>
      </c>
      <c r="P20" s="7"/>
      <c r="Q20" s="7"/>
      <c r="R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8" customFormat="1" ht="19" customHeight="1">
      <c r="A21" s="7"/>
      <c r="B21" s="30">
        <v>24368</v>
      </c>
      <c r="C21" s="25" t="s">
        <v>44</v>
      </c>
      <c r="D21" s="25">
        <v>1</v>
      </c>
      <c r="E21" s="26">
        <v>2114</v>
      </c>
      <c r="F21" s="27">
        <v>3020</v>
      </c>
      <c r="G21" s="28"/>
      <c r="H21" s="29">
        <f t="shared" si="1"/>
        <v>0</v>
      </c>
      <c r="I21" s="30">
        <v>24877</v>
      </c>
      <c r="J21" s="25" t="s">
        <v>45</v>
      </c>
      <c r="K21" s="25">
        <v>6</v>
      </c>
      <c r="L21" s="26">
        <v>357</v>
      </c>
      <c r="M21" s="27">
        <v>510</v>
      </c>
      <c r="N21" s="28"/>
      <c r="O21" s="29">
        <f>L21*N21</f>
        <v>0</v>
      </c>
      <c r="P21" s="7"/>
      <c r="Q21" s="7"/>
      <c r="R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8" customFormat="1" ht="19" customHeight="1">
      <c r="A22" s="7"/>
      <c r="B22" s="30">
        <v>24370</v>
      </c>
      <c r="C22" s="25" t="s">
        <v>46</v>
      </c>
      <c r="D22" s="25">
        <v>1</v>
      </c>
      <c r="E22" s="26">
        <v>2632</v>
      </c>
      <c r="F22" s="27">
        <v>3760</v>
      </c>
      <c r="G22" s="28"/>
      <c r="H22" s="29">
        <f t="shared" si="1"/>
        <v>0</v>
      </c>
      <c r="I22" s="30">
        <v>24055</v>
      </c>
      <c r="J22" s="25" t="s">
        <v>47</v>
      </c>
      <c r="K22" s="25">
        <v>1</v>
      </c>
      <c r="L22" s="26">
        <v>6328</v>
      </c>
      <c r="M22" s="27">
        <v>9040</v>
      </c>
      <c r="N22" s="28"/>
      <c r="O22" s="29">
        <f>L22*N22</f>
        <v>0</v>
      </c>
      <c r="P22" s="7"/>
      <c r="Q22" s="7"/>
      <c r="R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8" customFormat="1" ht="19" customHeight="1">
      <c r="A23" s="7"/>
      <c r="B23" s="16" t="s">
        <v>48</v>
      </c>
      <c r="C23" s="17"/>
      <c r="D23" s="17"/>
      <c r="E23" s="43"/>
      <c r="F23" s="44"/>
      <c r="G23" s="93"/>
      <c r="H23" s="93"/>
      <c r="I23" s="16" t="s">
        <v>49</v>
      </c>
      <c r="J23" s="17"/>
      <c r="K23" s="17"/>
      <c r="L23" s="43"/>
      <c r="M23" s="44"/>
      <c r="N23" s="93"/>
      <c r="O23" s="93"/>
      <c r="P23" s="7"/>
      <c r="Q23" s="7"/>
      <c r="R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8" customFormat="1" ht="19" customHeight="1">
      <c r="A24" s="7"/>
      <c r="B24" s="30">
        <v>24951</v>
      </c>
      <c r="C24" s="25" t="s">
        <v>50</v>
      </c>
      <c r="D24" s="25">
        <v>6</v>
      </c>
      <c r="E24" s="26">
        <v>1365</v>
      </c>
      <c r="F24" s="27">
        <v>1950</v>
      </c>
      <c r="G24" s="28"/>
      <c r="H24" s="29">
        <f t="shared" ref="H24:H31" si="2">E24*G24</f>
        <v>0</v>
      </c>
      <c r="I24" s="30" t="s">
        <v>51</v>
      </c>
      <c r="J24" s="25" t="s">
        <v>52</v>
      </c>
      <c r="K24" s="25">
        <v>4</v>
      </c>
      <c r="L24" s="26">
        <v>805</v>
      </c>
      <c r="M24" s="27">
        <v>1150</v>
      </c>
      <c r="N24" s="28"/>
      <c r="O24" s="29">
        <f t="shared" ref="O24:O41" si="3">L23*N24</f>
        <v>0</v>
      </c>
      <c r="P24" s="7"/>
      <c r="Q24" s="7"/>
      <c r="R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8" customFormat="1" ht="19" customHeight="1">
      <c r="A25" s="7"/>
      <c r="B25" s="30">
        <v>24950</v>
      </c>
      <c r="C25" s="25" t="s">
        <v>53</v>
      </c>
      <c r="D25" s="25">
        <v>6</v>
      </c>
      <c r="E25" s="26">
        <v>714</v>
      </c>
      <c r="F25" s="27">
        <v>1020</v>
      </c>
      <c r="G25" s="28"/>
      <c r="H25" s="29">
        <f t="shared" si="2"/>
        <v>0</v>
      </c>
      <c r="I25" s="24">
        <v>24522</v>
      </c>
      <c r="J25" s="25" t="s">
        <v>54</v>
      </c>
      <c r="K25" s="25">
        <v>1</v>
      </c>
      <c r="L25" s="26">
        <v>1239</v>
      </c>
      <c r="M25" s="27">
        <v>1770</v>
      </c>
      <c r="N25" s="28"/>
      <c r="O25" s="29">
        <f t="shared" si="3"/>
        <v>0</v>
      </c>
      <c r="P25" s="7"/>
      <c r="Q25" s="7"/>
      <c r="R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s="8" customFormat="1" ht="19" customHeight="1">
      <c r="A26" s="7"/>
      <c r="B26" s="30">
        <v>24961</v>
      </c>
      <c r="C26" s="25" t="s">
        <v>55</v>
      </c>
      <c r="D26" s="25">
        <v>6</v>
      </c>
      <c r="E26" s="26">
        <v>1365</v>
      </c>
      <c r="F26" s="27">
        <v>1950</v>
      </c>
      <c r="G26" s="28"/>
      <c r="H26" s="29">
        <f t="shared" si="2"/>
        <v>0</v>
      </c>
      <c r="I26" s="24">
        <v>24502</v>
      </c>
      <c r="J26" s="25" t="s">
        <v>56</v>
      </c>
      <c r="K26" s="25">
        <v>6</v>
      </c>
      <c r="L26" s="26">
        <v>434</v>
      </c>
      <c r="M26" s="27">
        <v>620</v>
      </c>
      <c r="N26" s="28"/>
      <c r="O26" s="29">
        <f t="shared" si="3"/>
        <v>0</v>
      </c>
      <c r="P26" s="7"/>
      <c r="Q26" s="7"/>
      <c r="R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s="8" customFormat="1" ht="19" customHeight="1">
      <c r="A27" s="7"/>
      <c r="B27" s="30">
        <v>24960</v>
      </c>
      <c r="C27" s="25" t="s">
        <v>57</v>
      </c>
      <c r="D27" s="25">
        <v>6</v>
      </c>
      <c r="E27" s="26">
        <v>714</v>
      </c>
      <c r="F27" s="27">
        <v>1020</v>
      </c>
      <c r="G27" s="28"/>
      <c r="H27" s="29">
        <f t="shared" si="2"/>
        <v>0</v>
      </c>
      <c r="I27" s="24">
        <v>24520</v>
      </c>
      <c r="J27" s="25" t="s">
        <v>58</v>
      </c>
      <c r="K27" s="25">
        <v>1</v>
      </c>
      <c r="L27" s="26">
        <v>896</v>
      </c>
      <c r="M27" s="27">
        <v>1280</v>
      </c>
      <c r="N27" s="28"/>
      <c r="O27" s="29">
        <f t="shared" si="3"/>
        <v>0</v>
      </c>
      <c r="P27" s="7"/>
      <c r="Q27" s="7"/>
      <c r="R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8" customFormat="1" ht="19" customHeight="1">
      <c r="A28" s="7"/>
      <c r="B28" s="30">
        <v>24971</v>
      </c>
      <c r="C28" s="25" t="s">
        <v>59</v>
      </c>
      <c r="D28" s="25">
        <v>6</v>
      </c>
      <c r="E28" s="26">
        <v>1365</v>
      </c>
      <c r="F28" s="27">
        <v>1950</v>
      </c>
      <c r="G28" s="28"/>
      <c r="H28" s="29">
        <f t="shared" si="2"/>
        <v>0</v>
      </c>
      <c r="I28" s="24">
        <v>24534</v>
      </c>
      <c r="J28" s="25" t="s">
        <v>60</v>
      </c>
      <c r="K28" s="25">
        <v>1</v>
      </c>
      <c r="L28" s="26">
        <v>1239</v>
      </c>
      <c r="M28" s="27">
        <v>1770</v>
      </c>
      <c r="N28" s="28"/>
      <c r="O28" s="29">
        <f t="shared" si="3"/>
        <v>0</v>
      </c>
      <c r="P28" s="7"/>
      <c r="Q28" s="7"/>
      <c r="R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8" customFormat="1" ht="19" customHeight="1">
      <c r="A29" s="7"/>
      <c r="B29" s="30">
        <v>24970</v>
      </c>
      <c r="C29" s="25" t="s">
        <v>61</v>
      </c>
      <c r="D29" s="25">
        <v>6</v>
      </c>
      <c r="E29" s="26">
        <v>714</v>
      </c>
      <c r="F29" s="27">
        <v>1020</v>
      </c>
      <c r="G29" s="28"/>
      <c r="H29" s="29">
        <f t="shared" si="2"/>
        <v>0</v>
      </c>
      <c r="I29" s="24">
        <v>24513</v>
      </c>
      <c r="J29" s="25" t="s">
        <v>62</v>
      </c>
      <c r="K29" s="25">
        <v>6</v>
      </c>
      <c r="L29" s="26">
        <v>259</v>
      </c>
      <c r="M29" s="27">
        <v>370</v>
      </c>
      <c r="N29" s="28"/>
      <c r="O29" s="29">
        <f t="shared" si="3"/>
        <v>0</v>
      </c>
      <c r="P29" s="7"/>
      <c r="Q29" s="7"/>
      <c r="R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8" customFormat="1" ht="19" customHeight="1">
      <c r="A30" s="7"/>
      <c r="B30" s="30">
        <v>24139</v>
      </c>
      <c r="C30" s="25" t="s">
        <v>63</v>
      </c>
      <c r="D30" s="25">
        <v>6</v>
      </c>
      <c r="E30" s="26">
        <v>2289</v>
      </c>
      <c r="F30" s="27">
        <v>3270</v>
      </c>
      <c r="G30" s="28"/>
      <c r="H30" s="29">
        <f t="shared" si="2"/>
        <v>0</v>
      </c>
      <c r="I30" s="24">
        <v>24533</v>
      </c>
      <c r="J30" s="25" t="s">
        <v>64</v>
      </c>
      <c r="K30" s="25">
        <v>1</v>
      </c>
      <c r="L30" s="26">
        <v>714</v>
      </c>
      <c r="M30" s="27">
        <v>1020</v>
      </c>
      <c r="N30" s="28"/>
      <c r="O30" s="29">
        <f t="shared" si="3"/>
        <v>0</v>
      </c>
      <c r="P30" s="7"/>
      <c r="Q30" s="7"/>
      <c r="R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8" customFormat="1" ht="19" customHeight="1">
      <c r="A31" s="7"/>
      <c r="B31" s="30">
        <v>24140</v>
      </c>
      <c r="C31" s="25" t="s">
        <v>65</v>
      </c>
      <c r="D31" s="25">
        <v>6</v>
      </c>
      <c r="E31" s="26">
        <v>1414</v>
      </c>
      <c r="F31" s="27">
        <v>2020</v>
      </c>
      <c r="G31" s="28"/>
      <c r="H31" s="29">
        <f t="shared" si="2"/>
        <v>0</v>
      </c>
      <c r="I31" s="24">
        <v>24503</v>
      </c>
      <c r="J31" s="25" t="s">
        <v>66</v>
      </c>
      <c r="K31" s="25">
        <v>6</v>
      </c>
      <c r="L31" s="26">
        <v>1239</v>
      </c>
      <c r="M31" s="27">
        <v>1770</v>
      </c>
      <c r="N31" s="28"/>
      <c r="O31" s="29">
        <f t="shared" si="3"/>
        <v>0</v>
      </c>
      <c r="P31" s="7"/>
      <c r="Q31" s="7"/>
      <c r="R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8" customFormat="1" ht="19" customHeight="1">
      <c r="A32" s="7"/>
      <c r="B32" s="16" t="s">
        <v>67</v>
      </c>
      <c r="C32" s="17"/>
      <c r="D32" s="17"/>
      <c r="E32" s="43"/>
      <c r="F32" s="44"/>
      <c r="G32" s="93"/>
      <c r="H32" s="93"/>
      <c r="I32" s="24">
        <v>24523</v>
      </c>
      <c r="J32" s="25" t="s">
        <v>68</v>
      </c>
      <c r="K32" s="25">
        <v>1</v>
      </c>
      <c r="L32" s="26">
        <v>1694</v>
      </c>
      <c r="M32" s="27">
        <v>2420</v>
      </c>
      <c r="N32" s="28"/>
      <c r="O32" s="29">
        <f t="shared" si="3"/>
        <v>0</v>
      </c>
      <c r="P32" s="7"/>
      <c r="Q32" s="7"/>
      <c r="R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8" customFormat="1" ht="19" customHeight="1">
      <c r="A33" s="7"/>
      <c r="B33" s="30">
        <v>24908</v>
      </c>
      <c r="C33" s="25" t="s">
        <v>69</v>
      </c>
      <c r="D33" s="25">
        <v>6</v>
      </c>
      <c r="E33" s="26">
        <v>896</v>
      </c>
      <c r="F33" s="27">
        <v>1280</v>
      </c>
      <c r="G33" s="28"/>
      <c r="H33" s="29">
        <f>E33*G33</f>
        <v>0</v>
      </c>
      <c r="I33" s="24">
        <v>24510</v>
      </c>
      <c r="J33" s="25" t="s">
        <v>70</v>
      </c>
      <c r="K33" s="25">
        <v>6</v>
      </c>
      <c r="L33" s="26">
        <v>259</v>
      </c>
      <c r="M33" s="27">
        <v>370</v>
      </c>
      <c r="N33" s="28"/>
      <c r="O33" s="29">
        <f t="shared" si="3"/>
        <v>0</v>
      </c>
      <c r="P33" s="7"/>
      <c r="Q33" s="7"/>
      <c r="R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8" customFormat="1" ht="19" customHeight="1">
      <c r="A34" s="7"/>
      <c r="B34" s="30">
        <v>24911</v>
      </c>
      <c r="C34" s="25" t="s">
        <v>71</v>
      </c>
      <c r="D34" s="25">
        <v>6</v>
      </c>
      <c r="E34" s="26">
        <v>497</v>
      </c>
      <c r="F34" s="27">
        <v>710</v>
      </c>
      <c r="G34" s="28"/>
      <c r="H34" s="29">
        <f>E34*G34</f>
        <v>0</v>
      </c>
      <c r="I34" s="24">
        <v>24530</v>
      </c>
      <c r="J34" s="25" t="s">
        <v>72</v>
      </c>
      <c r="K34" s="25">
        <v>1</v>
      </c>
      <c r="L34" s="26">
        <v>539</v>
      </c>
      <c r="M34" s="27">
        <v>770</v>
      </c>
      <c r="N34" s="28"/>
      <c r="O34" s="29">
        <f t="shared" si="3"/>
        <v>0</v>
      </c>
      <c r="P34" s="7"/>
      <c r="Q34" s="7"/>
      <c r="R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8" customFormat="1" ht="19" customHeight="1">
      <c r="A35" s="7"/>
      <c r="B35" s="30">
        <v>24131</v>
      </c>
      <c r="C35" s="25" t="s">
        <v>73</v>
      </c>
      <c r="D35" s="25">
        <v>6</v>
      </c>
      <c r="E35" s="26">
        <v>497</v>
      </c>
      <c r="F35" s="27">
        <v>710</v>
      </c>
      <c r="G35" s="28"/>
      <c r="H35" s="29">
        <f>E35*G35</f>
        <v>0</v>
      </c>
      <c r="I35" s="24">
        <v>20674</v>
      </c>
      <c r="J35" s="25" t="s">
        <v>74</v>
      </c>
      <c r="K35" s="25">
        <v>1</v>
      </c>
      <c r="L35" s="26">
        <v>1757</v>
      </c>
      <c r="M35" s="27">
        <v>2510</v>
      </c>
      <c r="N35" s="28"/>
      <c r="O35" s="29">
        <f t="shared" si="3"/>
        <v>0</v>
      </c>
      <c r="P35" s="7"/>
      <c r="Q35" s="7"/>
      <c r="R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8" customFormat="1" ht="19" customHeight="1">
      <c r="A36" s="7"/>
      <c r="B36" s="30">
        <v>24134</v>
      </c>
      <c r="C36" s="25" t="s">
        <v>75</v>
      </c>
      <c r="D36" s="25">
        <v>6</v>
      </c>
      <c r="E36" s="26">
        <v>308</v>
      </c>
      <c r="F36" s="27">
        <v>440</v>
      </c>
      <c r="G36" s="28"/>
      <c r="H36" s="29">
        <f>E36*G36</f>
        <v>0</v>
      </c>
      <c r="I36" s="24">
        <v>20670</v>
      </c>
      <c r="J36" s="25" t="s">
        <v>76</v>
      </c>
      <c r="K36" s="25">
        <v>1</v>
      </c>
      <c r="L36" s="26">
        <v>868</v>
      </c>
      <c r="M36" s="27">
        <v>1240</v>
      </c>
      <c r="N36" s="28"/>
      <c r="O36" s="29">
        <f t="shared" si="3"/>
        <v>0</v>
      </c>
      <c r="P36" s="7"/>
      <c r="Q36" s="7"/>
      <c r="R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8" customFormat="1" ht="19" customHeight="1">
      <c r="A37" s="7"/>
      <c r="B37" s="16" t="s">
        <v>77</v>
      </c>
      <c r="C37" s="17"/>
      <c r="D37" s="17"/>
      <c r="E37" s="43"/>
      <c r="F37" s="44"/>
      <c r="G37" s="93"/>
      <c r="H37" s="93"/>
      <c r="I37" s="24">
        <v>20672</v>
      </c>
      <c r="J37" s="25" t="s">
        <v>78</v>
      </c>
      <c r="K37" s="25">
        <v>1</v>
      </c>
      <c r="L37" s="26">
        <v>868</v>
      </c>
      <c r="M37" s="27">
        <v>1240</v>
      </c>
      <c r="N37" s="28"/>
      <c r="O37" s="29">
        <f t="shared" si="3"/>
        <v>0</v>
      </c>
      <c r="P37" s="7"/>
      <c r="Q37" s="7"/>
      <c r="R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8" customFormat="1" ht="19" customHeight="1">
      <c r="A38" s="7"/>
      <c r="B38" s="30">
        <v>24101</v>
      </c>
      <c r="C38" s="25" t="s">
        <v>79</v>
      </c>
      <c r="D38" s="25">
        <v>6</v>
      </c>
      <c r="E38" s="26">
        <v>294</v>
      </c>
      <c r="F38" s="27">
        <v>420</v>
      </c>
      <c r="G38" s="28"/>
      <c r="H38" s="29">
        <f t="shared" ref="H38:H46" si="4">E38*G38</f>
        <v>0</v>
      </c>
      <c r="I38" s="24">
        <v>20671</v>
      </c>
      <c r="J38" s="25" t="s">
        <v>80</v>
      </c>
      <c r="K38" s="25">
        <v>1</v>
      </c>
      <c r="L38" s="26">
        <v>868</v>
      </c>
      <c r="M38" s="27">
        <v>1240</v>
      </c>
      <c r="N38" s="28"/>
      <c r="O38" s="29">
        <f t="shared" si="3"/>
        <v>0</v>
      </c>
      <c r="P38" s="7"/>
      <c r="Q38" s="7"/>
      <c r="R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8" customFormat="1" ht="19" customHeight="1">
      <c r="A39" s="7"/>
      <c r="B39" s="30">
        <v>24104</v>
      </c>
      <c r="C39" s="25" t="s">
        <v>81</v>
      </c>
      <c r="D39" s="25">
        <v>6</v>
      </c>
      <c r="E39" s="26">
        <v>182</v>
      </c>
      <c r="F39" s="27">
        <v>260</v>
      </c>
      <c r="G39" s="28"/>
      <c r="H39" s="29">
        <f t="shared" si="4"/>
        <v>0</v>
      </c>
      <c r="I39" s="24">
        <v>20688</v>
      </c>
      <c r="J39" s="25" t="s">
        <v>82</v>
      </c>
      <c r="K39" s="25">
        <v>1</v>
      </c>
      <c r="L39" s="26">
        <v>1414</v>
      </c>
      <c r="M39" s="27">
        <v>2020</v>
      </c>
      <c r="N39" s="28"/>
      <c r="O39" s="29">
        <f t="shared" si="3"/>
        <v>0</v>
      </c>
      <c r="P39" s="7"/>
      <c r="Q39" s="7"/>
      <c r="R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8" customFormat="1" ht="19" customHeight="1">
      <c r="A40" s="7"/>
      <c r="B40" s="30">
        <v>24111</v>
      </c>
      <c r="C40" s="25" t="s">
        <v>83</v>
      </c>
      <c r="D40" s="25">
        <v>6</v>
      </c>
      <c r="E40" s="26">
        <v>294</v>
      </c>
      <c r="F40" s="27">
        <v>420</v>
      </c>
      <c r="G40" s="28"/>
      <c r="H40" s="29">
        <f t="shared" si="4"/>
        <v>0</v>
      </c>
      <c r="I40" s="45">
        <v>20685</v>
      </c>
      <c r="J40" s="19" t="s">
        <v>84</v>
      </c>
      <c r="K40" s="19">
        <v>1</v>
      </c>
      <c r="L40" s="26">
        <v>1302</v>
      </c>
      <c r="M40" s="27">
        <v>1860</v>
      </c>
      <c r="N40" s="28"/>
      <c r="O40" s="29">
        <f t="shared" si="3"/>
        <v>0</v>
      </c>
      <c r="P40" s="7"/>
      <c r="Q40" s="7"/>
      <c r="R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8" customFormat="1" ht="19" customHeight="1" thickBot="1">
      <c r="A41" s="7"/>
      <c r="B41" s="30">
        <v>24114</v>
      </c>
      <c r="C41" s="25" t="s">
        <v>85</v>
      </c>
      <c r="D41" s="25">
        <v>6</v>
      </c>
      <c r="E41" s="26">
        <v>182</v>
      </c>
      <c r="F41" s="27">
        <v>260</v>
      </c>
      <c r="G41" s="28"/>
      <c r="H41" s="29">
        <f t="shared" si="4"/>
        <v>0</v>
      </c>
      <c r="I41" s="46">
        <v>20686</v>
      </c>
      <c r="J41" s="42" t="s">
        <v>86</v>
      </c>
      <c r="K41" s="42">
        <v>1</v>
      </c>
      <c r="L41" s="26">
        <v>1414</v>
      </c>
      <c r="M41" s="47">
        <v>2020</v>
      </c>
      <c r="N41" s="28"/>
      <c r="O41" s="29">
        <f t="shared" si="3"/>
        <v>0</v>
      </c>
      <c r="P41" s="7"/>
      <c r="Q41" s="7"/>
      <c r="R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8" customFormat="1" ht="19" customHeight="1" thickBot="1">
      <c r="A42" s="7"/>
      <c r="B42" s="30">
        <v>24121</v>
      </c>
      <c r="C42" s="25" t="s">
        <v>87</v>
      </c>
      <c r="D42" s="25">
        <v>6</v>
      </c>
      <c r="E42" s="26">
        <v>294</v>
      </c>
      <c r="F42" s="27">
        <v>420</v>
      </c>
      <c r="G42" s="28"/>
      <c r="H42" s="29">
        <f t="shared" si="4"/>
        <v>0</v>
      </c>
      <c r="I42" s="48" t="s">
        <v>88</v>
      </c>
      <c r="J42" s="49"/>
      <c r="K42" s="12"/>
      <c r="L42" s="12"/>
      <c r="M42" s="13"/>
      <c r="N42" s="93"/>
      <c r="O42" s="93"/>
      <c r="P42" s="7"/>
      <c r="Q42" s="7"/>
      <c r="R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8" customFormat="1" ht="19" customHeight="1">
      <c r="A43" s="7"/>
      <c r="B43" s="30">
        <v>24124</v>
      </c>
      <c r="C43" s="25" t="s">
        <v>89</v>
      </c>
      <c r="D43" s="25">
        <v>6</v>
      </c>
      <c r="E43" s="26">
        <v>182</v>
      </c>
      <c r="F43" s="27">
        <v>260</v>
      </c>
      <c r="G43" s="28"/>
      <c r="H43" s="29">
        <f t="shared" si="4"/>
        <v>0</v>
      </c>
      <c r="I43" s="18">
        <v>24410</v>
      </c>
      <c r="J43" s="19" t="s">
        <v>90</v>
      </c>
      <c r="K43" s="19">
        <v>6</v>
      </c>
      <c r="L43" s="20">
        <v>273</v>
      </c>
      <c r="M43" s="21">
        <v>390</v>
      </c>
      <c r="N43" s="28"/>
      <c r="O43" s="29">
        <f t="shared" ref="O43:O50" si="5">L42*N43</f>
        <v>0</v>
      </c>
      <c r="P43" s="7"/>
      <c r="Q43" s="7"/>
      <c r="R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8" customFormat="1" ht="19" customHeight="1">
      <c r="A44" s="7"/>
      <c r="B44" s="30" t="s">
        <v>91</v>
      </c>
      <c r="C44" s="50" t="s">
        <v>92</v>
      </c>
      <c r="D44" s="51">
        <v>6</v>
      </c>
      <c r="E44" s="26">
        <v>182</v>
      </c>
      <c r="F44" s="27">
        <v>260</v>
      </c>
      <c r="G44" s="28"/>
      <c r="H44" s="29">
        <f t="shared" si="4"/>
        <v>0</v>
      </c>
      <c r="I44" s="30">
        <v>20421</v>
      </c>
      <c r="J44" s="25" t="s">
        <v>93</v>
      </c>
      <c r="K44" s="25">
        <v>1</v>
      </c>
      <c r="L44" s="26">
        <v>308</v>
      </c>
      <c r="M44" s="27">
        <v>440</v>
      </c>
      <c r="N44" s="28"/>
      <c r="O44" s="29">
        <f t="shared" si="5"/>
        <v>0</v>
      </c>
      <c r="P44" s="7"/>
      <c r="Q44" s="7"/>
      <c r="R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s="8" customFormat="1" ht="19" customHeight="1">
      <c r="A45" s="7"/>
      <c r="B45" s="30" t="s">
        <v>94</v>
      </c>
      <c r="C45" s="52" t="s">
        <v>95</v>
      </c>
      <c r="D45" s="51">
        <v>6</v>
      </c>
      <c r="E45" s="26">
        <v>182</v>
      </c>
      <c r="F45" s="27">
        <v>260</v>
      </c>
      <c r="G45" s="28"/>
      <c r="H45" s="29">
        <f t="shared" si="4"/>
        <v>0</v>
      </c>
      <c r="I45" s="30">
        <v>20422</v>
      </c>
      <c r="J45" s="25" t="s">
        <v>96</v>
      </c>
      <c r="K45" s="25">
        <v>1</v>
      </c>
      <c r="L45" s="26">
        <v>448</v>
      </c>
      <c r="M45" s="27">
        <v>640</v>
      </c>
      <c r="N45" s="28"/>
      <c r="O45" s="29">
        <f t="shared" si="5"/>
        <v>0</v>
      </c>
      <c r="P45" s="7"/>
      <c r="Q45" s="7"/>
      <c r="R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8" customFormat="1" ht="19" customHeight="1">
      <c r="A46" s="7"/>
      <c r="B46" s="30" t="s">
        <v>97</v>
      </c>
      <c r="C46" s="50" t="s">
        <v>98</v>
      </c>
      <c r="D46" s="51">
        <v>6</v>
      </c>
      <c r="E46" s="26">
        <v>294</v>
      </c>
      <c r="F46" s="27">
        <v>420</v>
      </c>
      <c r="G46" s="28"/>
      <c r="H46" s="29">
        <f t="shared" si="4"/>
        <v>0</v>
      </c>
      <c r="I46" s="30">
        <v>20423</v>
      </c>
      <c r="J46" s="25" t="s">
        <v>99</v>
      </c>
      <c r="K46" s="25">
        <v>1</v>
      </c>
      <c r="L46" s="26">
        <v>1239</v>
      </c>
      <c r="M46" s="27">
        <v>1770</v>
      </c>
      <c r="N46" s="28"/>
      <c r="O46" s="29">
        <f t="shared" si="5"/>
        <v>0</v>
      </c>
      <c r="P46" s="7"/>
      <c r="Q46" s="7"/>
      <c r="R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8" customFormat="1" ht="19" customHeight="1">
      <c r="A47" s="7"/>
      <c r="B47" s="16" t="s">
        <v>100</v>
      </c>
      <c r="C47" s="17"/>
      <c r="D47" s="17"/>
      <c r="E47" s="43"/>
      <c r="F47" s="44"/>
      <c r="G47" s="93"/>
      <c r="H47" s="93"/>
      <c r="I47" s="30">
        <v>24418</v>
      </c>
      <c r="J47" s="25" t="s">
        <v>101</v>
      </c>
      <c r="K47" s="25">
        <v>4</v>
      </c>
      <c r="L47" s="26">
        <v>336</v>
      </c>
      <c r="M47" s="27">
        <v>480</v>
      </c>
      <c r="N47" s="28"/>
      <c r="O47" s="29">
        <f t="shared" si="5"/>
        <v>0</v>
      </c>
      <c r="P47" s="7"/>
      <c r="Q47" s="7"/>
      <c r="R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8" customFormat="1" ht="19" customHeight="1">
      <c r="A48" s="7"/>
      <c r="B48" s="30">
        <v>24023</v>
      </c>
      <c r="C48" s="25" t="s">
        <v>102</v>
      </c>
      <c r="D48" s="25">
        <v>12</v>
      </c>
      <c r="E48" s="26">
        <v>259</v>
      </c>
      <c r="F48" s="27">
        <v>370</v>
      </c>
      <c r="G48" s="28"/>
      <c r="H48" s="29">
        <f t="shared" ref="H48:H58" si="6">E48*G48</f>
        <v>0</v>
      </c>
      <c r="I48" s="30">
        <v>24419</v>
      </c>
      <c r="J48" s="25" t="s">
        <v>103</v>
      </c>
      <c r="K48" s="25">
        <v>1</v>
      </c>
      <c r="L48" s="26">
        <v>1148</v>
      </c>
      <c r="M48" s="27">
        <v>1640</v>
      </c>
      <c r="N48" s="28"/>
      <c r="O48" s="29">
        <f t="shared" si="5"/>
        <v>0</v>
      </c>
      <c r="P48" s="7"/>
      <c r="Q48" s="7"/>
      <c r="R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s="8" customFormat="1" ht="19" customHeight="1">
      <c r="A49" s="7"/>
      <c r="B49" s="30">
        <v>24015</v>
      </c>
      <c r="C49" s="25" t="s">
        <v>104</v>
      </c>
      <c r="D49" s="25">
        <v>12</v>
      </c>
      <c r="E49" s="26">
        <v>259</v>
      </c>
      <c r="F49" s="27">
        <v>370</v>
      </c>
      <c r="G49" s="28"/>
      <c r="H49" s="29">
        <f t="shared" si="6"/>
        <v>0</v>
      </c>
      <c r="I49" s="30">
        <v>24490</v>
      </c>
      <c r="J49" s="25" t="s">
        <v>105</v>
      </c>
      <c r="K49" s="25">
        <v>1</v>
      </c>
      <c r="L49" s="26">
        <v>497</v>
      </c>
      <c r="M49" s="27">
        <v>710</v>
      </c>
      <c r="N49" s="28"/>
      <c r="O49" s="29">
        <f t="shared" si="5"/>
        <v>0</v>
      </c>
      <c r="P49" s="7"/>
      <c r="Q49" s="7"/>
      <c r="R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8" customFormat="1" ht="19" customHeight="1">
      <c r="A50" s="7"/>
      <c r="B50" s="30">
        <v>24012</v>
      </c>
      <c r="C50" s="25" t="s">
        <v>106</v>
      </c>
      <c r="D50" s="25">
        <v>6</v>
      </c>
      <c r="E50" s="26">
        <v>259</v>
      </c>
      <c r="F50" s="27">
        <v>370</v>
      </c>
      <c r="G50" s="28"/>
      <c r="H50" s="29">
        <f t="shared" si="6"/>
        <v>0</v>
      </c>
      <c r="I50" s="30">
        <v>24491</v>
      </c>
      <c r="J50" s="25" t="s">
        <v>107</v>
      </c>
      <c r="K50" s="25">
        <v>1</v>
      </c>
      <c r="L50" s="26">
        <v>714</v>
      </c>
      <c r="M50" s="27">
        <v>1020</v>
      </c>
      <c r="N50" s="28"/>
      <c r="O50" s="29">
        <f t="shared" si="5"/>
        <v>0</v>
      </c>
      <c r="P50" s="7"/>
      <c r="Q50" s="7"/>
      <c r="R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s="8" customFormat="1" ht="19" customHeight="1">
      <c r="A51" s="7"/>
      <c r="B51" s="30">
        <v>24004</v>
      </c>
      <c r="C51" s="25" t="s">
        <v>108</v>
      </c>
      <c r="D51" s="25">
        <v>6</v>
      </c>
      <c r="E51" s="26">
        <v>308</v>
      </c>
      <c r="F51" s="27">
        <v>440</v>
      </c>
      <c r="G51" s="28"/>
      <c r="H51" s="29">
        <f t="shared" si="6"/>
        <v>0</v>
      </c>
      <c r="I51" s="16" t="s">
        <v>109</v>
      </c>
      <c r="J51" s="53"/>
      <c r="K51" s="34"/>
      <c r="L51" s="36"/>
      <c r="M51" s="36"/>
      <c r="N51" s="93"/>
      <c r="O51" s="93"/>
      <c r="P51" s="7"/>
      <c r="Q51" s="7"/>
      <c r="R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s="8" customFormat="1" ht="19" customHeight="1">
      <c r="A52" s="7"/>
      <c r="B52" s="30">
        <v>24005</v>
      </c>
      <c r="C52" s="25" t="s">
        <v>110</v>
      </c>
      <c r="D52" s="25">
        <v>6</v>
      </c>
      <c r="E52" s="26">
        <v>322</v>
      </c>
      <c r="F52" s="27">
        <v>460</v>
      </c>
      <c r="G52" s="28"/>
      <c r="H52" s="29">
        <f t="shared" si="6"/>
        <v>0</v>
      </c>
      <c r="I52" s="30">
        <v>20603</v>
      </c>
      <c r="J52" s="25" t="s">
        <v>111</v>
      </c>
      <c r="K52" s="25">
        <v>1</v>
      </c>
      <c r="L52" s="26">
        <v>1057</v>
      </c>
      <c r="M52" s="27">
        <v>1510</v>
      </c>
      <c r="N52" s="28"/>
      <c r="O52" s="29">
        <f t="shared" ref="O52:O62" si="7">L51*N52</f>
        <v>0</v>
      </c>
      <c r="P52" s="7"/>
      <c r="Q52" s="7"/>
      <c r="R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s="8" customFormat="1" ht="19" customHeight="1">
      <c r="A53" s="7"/>
      <c r="B53" s="30">
        <v>24007</v>
      </c>
      <c r="C53" s="25" t="s">
        <v>112</v>
      </c>
      <c r="D53" s="25">
        <v>6</v>
      </c>
      <c r="E53" s="26">
        <v>168</v>
      </c>
      <c r="F53" s="27">
        <v>240</v>
      </c>
      <c r="G53" s="28"/>
      <c r="H53" s="29">
        <f t="shared" si="6"/>
        <v>0</v>
      </c>
      <c r="I53" s="30">
        <v>20604</v>
      </c>
      <c r="J53" s="25" t="s">
        <v>113</v>
      </c>
      <c r="K53" s="25">
        <v>1</v>
      </c>
      <c r="L53" s="26">
        <v>1057</v>
      </c>
      <c r="M53" s="27">
        <v>1510</v>
      </c>
      <c r="N53" s="28"/>
      <c r="O53" s="29">
        <f t="shared" si="7"/>
        <v>0</v>
      </c>
      <c r="P53" s="7"/>
      <c r="Q53" s="7"/>
      <c r="R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8" customFormat="1" ht="19" customHeight="1">
      <c r="A54" s="7"/>
      <c r="B54" s="30">
        <v>24065</v>
      </c>
      <c r="C54" s="25" t="s">
        <v>114</v>
      </c>
      <c r="D54" s="25">
        <v>1</v>
      </c>
      <c r="E54" s="26">
        <v>3332</v>
      </c>
      <c r="F54" s="27">
        <v>4760</v>
      </c>
      <c r="G54" s="28"/>
      <c r="H54" s="29">
        <f t="shared" si="6"/>
        <v>0</v>
      </c>
      <c r="I54" s="30">
        <v>20602</v>
      </c>
      <c r="J54" s="25" t="s">
        <v>115</v>
      </c>
      <c r="K54" s="25">
        <v>1</v>
      </c>
      <c r="L54" s="26">
        <v>1057</v>
      </c>
      <c r="M54" s="27">
        <v>1510</v>
      </c>
      <c r="N54" s="28"/>
      <c r="O54" s="29">
        <f t="shared" si="7"/>
        <v>0</v>
      </c>
      <c r="P54" s="7"/>
      <c r="Q54" s="7"/>
      <c r="R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8" customFormat="1" ht="19" customHeight="1">
      <c r="A55" s="7"/>
      <c r="B55" s="30">
        <v>24021</v>
      </c>
      <c r="C55" s="25" t="s">
        <v>116</v>
      </c>
      <c r="D55" s="25">
        <v>12</v>
      </c>
      <c r="E55" s="26">
        <v>448</v>
      </c>
      <c r="F55" s="27">
        <v>640</v>
      </c>
      <c r="G55" s="28"/>
      <c r="H55" s="29">
        <f t="shared" si="6"/>
        <v>0</v>
      </c>
      <c r="I55" s="30">
        <v>24420</v>
      </c>
      <c r="J55" s="25" t="s">
        <v>117</v>
      </c>
      <c r="K55" s="25">
        <v>1</v>
      </c>
      <c r="L55" s="26">
        <v>2814</v>
      </c>
      <c r="M55" s="27">
        <v>4020</v>
      </c>
      <c r="N55" s="28"/>
      <c r="O55" s="29">
        <f t="shared" si="7"/>
        <v>0</v>
      </c>
      <c r="P55" s="7"/>
      <c r="Q55" s="7"/>
      <c r="R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s="8" customFormat="1" ht="19" customHeight="1">
      <c r="A56" s="7"/>
      <c r="B56" s="30">
        <v>24031</v>
      </c>
      <c r="C56" s="25" t="s">
        <v>118</v>
      </c>
      <c r="D56" s="25">
        <v>12</v>
      </c>
      <c r="E56" s="26">
        <v>322</v>
      </c>
      <c r="F56" s="27">
        <v>460</v>
      </c>
      <c r="G56" s="28"/>
      <c r="H56" s="29">
        <f t="shared" si="6"/>
        <v>0</v>
      </c>
      <c r="I56" s="30">
        <v>24421</v>
      </c>
      <c r="J56" s="25" t="s">
        <v>119</v>
      </c>
      <c r="K56" s="25">
        <v>1</v>
      </c>
      <c r="L56" s="26">
        <v>2814</v>
      </c>
      <c r="M56" s="27">
        <v>4020</v>
      </c>
      <c r="N56" s="28"/>
      <c r="O56" s="29">
        <f t="shared" si="7"/>
        <v>0</v>
      </c>
      <c r="P56" s="7"/>
      <c r="Q56" s="7"/>
      <c r="R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s="8" customFormat="1" ht="19" customHeight="1">
      <c r="A57" s="7"/>
      <c r="B57" s="30">
        <v>24873</v>
      </c>
      <c r="C57" s="25" t="s">
        <v>41</v>
      </c>
      <c r="D57" s="25">
        <v>6</v>
      </c>
      <c r="E57" s="26">
        <v>350</v>
      </c>
      <c r="F57" s="27">
        <v>500</v>
      </c>
      <c r="G57" s="28"/>
      <c r="H57" s="29">
        <f t="shared" si="6"/>
        <v>0</v>
      </c>
      <c r="I57" s="30">
        <v>24422</v>
      </c>
      <c r="J57" s="25" t="s">
        <v>120</v>
      </c>
      <c r="K57" s="25">
        <v>1</v>
      </c>
      <c r="L57" s="26">
        <v>4046</v>
      </c>
      <c r="M57" s="27">
        <v>5780</v>
      </c>
      <c r="N57" s="28"/>
      <c r="O57" s="29">
        <f t="shared" si="7"/>
        <v>0</v>
      </c>
      <c r="P57" s="7"/>
      <c r="Q57" s="7"/>
      <c r="R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s="8" customFormat="1" ht="19" customHeight="1">
      <c r="A58" s="7"/>
      <c r="B58" s="30">
        <v>24049</v>
      </c>
      <c r="C58" s="25" t="s">
        <v>121</v>
      </c>
      <c r="D58" s="25">
        <v>1</v>
      </c>
      <c r="E58" s="26">
        <v>1148</v>
      </c>
      <c r="F58" s="27">
        <v>1640</v>
      </c>
      <c r="G58" s="28"/>
      <c r="H58" s="29">
        <f t="shared" si="6"/>
        <v>0</v>
      </c>
      <c r="I58" s="30">
        <v>24423</v>
      </c>
      <c r="J58" s="25" t="s">
        <v>122</v>
      </c>
      <c r="K58" s="25">
        <v>1</v>
      </c>
      <c r="L58" s="26">
        <v>4046</v>
      </c>
      <c r="M58" s="27">
        <v>5780</v>
      </c>
      <c r="N58" s="28"/>
      <c r="O58" s="29">
        <f t="shared" si="7"/>
        <v>0</v>
      </c>
      <c r="P58" s="7"/>
      <c r="Q58" s="7"/>
      <c r="R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8" customFormat="1" ht="19" customHeight="1">
      <c r="A59" s="7"/>
      <c r="B59" s="16" t="s">
        <v>13</v>
      </c>
      <c r="C59" s="17"/>
      <c r="D59" s="17"/>
      <c r="E59" s="43"/>
      <c r="F59" s="44"/>
      <c r="G59" s="93"/>
      <c r="H59" s="93"/>
      <c r="I59" s="30" t="s">
        <v>123</v>
      </c>
      <c r="J59" s="25" t="s">
        <v>124</v>
      </c>
      <c r="K59" s="25">
        <v>1</v>
      </c>
      <c r="L59" s="26">
        <v>8540</v>
      </c>
      <c r="M59" s="27">
        <v>12200</v>
      </c>
      <c r="N59" s="28"/>
      <c r="O59" s="29">
        <f t="shared" si="7"/>
        <v>0</v>
      </c>
      <c r="P59" s="7"/>
      <c r="Q59" s="7"/>
      <c r="R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s="8" customFormat="1" ht="19" customHeight="1">
      <c r="A60" s="7"/>
      <c r="B60" s="30">
        <v>24237</v>
      </c>
      <c r="C60" s="25" t="s">
        <v>125</v>
      </c>
      <c r="D60" s="25">
        <v>6</v>
      </c>
      <c r="E60" s="26">
        <v>280</v>
      </c>
      <c r="F60" s="27">
        <v>400</v>
      </c>
      <c r="G60" s="28"/>
      <c r="H60" s="29">
        <f t="shared" ref="H60:H71" si="8">E60*G60</f>
        <v>0</v>
      </c>
      <c r="I60" s="30" t="s">
        <v>126</v>
      </c>
      <c r="J60" s="25" t="s">
        <v>127</v>
      </c>
      <c r="K60" s="25">
        <v>1</v>
      </c>
      <c r="L60" s="26">
        <v>8540</v>
      </c>
      <c r="M60" s="27">
        <v>12200</v>
      </c>
      <c r="N60" s="28"/>
      <c r="O60" s="29">
        <f t="shared" si="7"/>
        <v>0</v>
      </c>
      <c r="P60" s="7"/>
      <c r="Q60" s="7"/>
      <c r="R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8" customFormat="1" ht="19" customHeight="1">
      <c r="A61" s="7"/>
      <c r="B61" s="30">
        <v>24236</v>
      </c>
      <c r="C61" s="25" t="s">
        <v>128</v>
      </c>
      <c r="D61" s="25">
        <v>6</v>
      </c>
      <c r="E61" s="26">
        <v>280</v>
      </c>
      <c r="F61" s="27">
        <v>400</v>
      </c>
      <c r="G61" s="28"/>
      <c r="H61" s="29">
        <f t="shared" si="8"/>
        <v>0</v>
      </c>
      <c r="I61" s="30">
        <v>20723</v>
      </c>
      <c r="J61" s="25" t="s">
        <v>129</v>
      </c>
      <c r="K61" s="25">
        <v>1</v>
      </c>
      <c r="L61" s="26">
        <v>854</v>
      </c>
      <c r="M61" s="27">
        <v>1220</v>
      </c>
      <c r="N61" s="28"/>
      <c r="O61" s="29">
        <f t="shared" si="7"/>
        <v>0</v>
      </c>
      <c r="P61" s="7"/>
      <c r="Q61" s="7"/>
      <c r="R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8" customFormat="1" ht="19" customHeight="1">
      <c r="A62" s="7"/>
      <c r="B62" s="30">
        <v>24234</v>
      </c>
      <c r="C62" s="25" t="s">
        <v>130</v>
      </c>
      <c r="D62" s="25">
        <v>6</v>
      </c>
      <c r="E62" s="26">
        <v>280</v>
      </c>
      <c r="F62" s="27">
        <v>400</v>
      </c>
      <c r="G62" s="28"/>
      <c r="H62" s="29">
        <f t="shared" si="8"/>
        <v>0</v>
      </c>
      <c r="I62" s="30">
        <v>20620</v>
      </c>
      <c r="J62" s="25" t="s">
        <v>131</v>
      </c>
      <c r="K62" s="25">
        <v>1</v>
      </c>
      <c r="L62" s="26">
        <v>259</v>
      </c>
      <c r="M62" s="27">
        <v>370</v>
      </c>
      <c r="N62" s="28"/>
      <c r="O62" s="29">
        <f t="shared" si="7"/>
        <v>0</v>
      </c>
      <c r="P62" s="7"/>
      <c r="Q62" s="7"/>
      <c r="R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8" customFormat="1" ht="19" customHeight="1">
      <c r="A63" s="7"/>
      <c r="B63" s="30">
        <v>24233</v>
      </c>
      <c r="C63" s="25" t="s">
        <v>132</v>
      </c>
      <c r="D63" s="25">
        <v>6</v>
      </c>
      <c r="E63" s="26">
        <v>280</v>
      </c>
      <c r="F63" s="27">
        <v>400</v>
      </c>
      <c r="G63" s="28"/>
      <c r="H63" s="29">
        <f t="shared" si="8"/>
        <v>0</v>
      </c>
      <c r="I63" s="16" t="s">
        <v>133</v>
      </c>
      <c r="J63" s="54"/>
      <c r="K63" s="54"/>
      <c r="L63" s="55"/>
      <c r="M63" s="44"/>
      <c r="N63" s="93"/>
      <c r="O63" s="93"/>
      <c r="P63" s="7"/>
      <c r="Q63" s="7"/>
      <c r="R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s="8" customFormat="1" ht="19" customHeight="1">
      <c r="A64" s="7"/>
      <c r="B64" s="30">
        <v>24232</v>
      </c>
      <c r="C64" s="25" t="s">
        <v>134</v>
      </c>
      <c r="D64" s="25">
        <v>6</v>
      </c>
      <c r="E64" s="26">
        <v>280</v>
      </c>
      <c r="F64" s="27">
        <v>400</v>
      </c>
      <c r="G64" s="28"/>
      <c r="H64" s="29">
        <f t="shared" si="8"/>
        <v>0</v>
      </c>
      <c r="I64" s="30">
        <v>20630</v>
      </c>
      <c r="J64" s="25" t="s">
        <v>135</v>
      </c>
      <c r="K64" s="25">
        <v>24</v>
      </c>
      <c r="L64" s="26">
        <v>91</v>
      </c>
      <c r="M64" s="27">
        <v>130</v>
      </c>
      <c r="N64" s="28"/>
      <c r="O64" s="29">
        <f>L63*N64</f>
        <v>0</v>
      </c>
      <c r="P64" s="7"/>
      <c r="Q64" s="7"/>
      <c r="R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8" customFormat="1" ht="19" customHeight="1">
      <c r="A65" s="7"/>
      <c r="B65" s="18">
        <v>24231</v>
      </c>
      <c r="C65" s="25" t="s">
        <v>136</v>
      </c>
      <c r="D65" s="25">
        <v>6</v>
      </c>
      <c r="E65" s="26">
        <v>280</v>
      </c>
      <c r="F65" s="27">
        <v>400</v>
      </c>
      <c r="G65" s="28"/>
      <c r="H65" s="29">
        <f t="shared" si="8"/>
        <v>0</v>
      </c>
      <c r="I65" s="30">
        <v>20631</v>
      </c>
      <c r="J65" s="25" t="s">
        <v>137</v>
      </c>
      <c r="K65" s="25">
        <v>12</v>
      </c>
      <c r="L65" s="26">
        <v>126</v>
      </c>
      <c r="M65" s="27">
        <v>180</v>
      </c>
      <c r="N65" s="28"/>
      <c r="O65" s="29">
        <f>L64*N65</f>
        <v>0</v>
      </c>
      <c r="P65" s="7"/>
      <c r="Q65" s="7"/>
      <c r="R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8" customFormat="1" ht="19" customHeight="1">
      <c r="A66" s="7"/>
      <c r="B66" s="30">
        <v>24230</v>
      </c>
      <c r="C66" s="25" t="s">
        <v>138</v>
      </c>
      <c r="D66" s="25">
        <v>6</v>
      </c>
      <c r="E66" s="26">
        <v>280</v>
      </c>
      <c r="F66" s="27">
        <v>400</v>
      </c>
      <c r="G66" s="28"/>
      <c r="H66" s="29">
        <f t="shared" si="8"/>
        <v>0</v>
      </c>
      <c r="I66" s="30">
        <v>24622</v>
      </c>
      <c r="J66" s="25" t="s">
        <v>139</v>
      </c>
      <c r="K66" s="25">
        <v>1</v>
      </c>
      <c r="L66" s="26">
        <v>882</v>
      </c>
      <c r="M66" s="27">
        <v>1260</v>
      </c>
      <c r="N66" s="28"/>
      <c r="O66" s="29">
        <f>L65*N66</f>
        <v>0</v>
      </c>
      <c r="P66" s="7"/>
      <c r="Q66" s="7"/>
      <c r="R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8" customFormat="1" ht="19" customHeight="1">
      <c r="A67" s="7"/>
      <c r="B67" s="30">
        <v>24224</v>
      </c>
      <c r="C67" s="25" t="s">
        <v>140</v>
      </c>
      <c r="D67" s="25">
        <v>6</v>
      </c>
      <c r="E67" s="26">
        <v>231</v>
      </c>
      <c r="F67" s="27">
        <v>330</v>
      </c>
      <c r="G67" s="28"/>
      <c r="H67" s="29">
        <f t="shared" si="8"/>
        <v>0</v>
      </c>
      <c r="I67" s="30">
        <v>20638</v>
      </c>
      <c r="J67" s="25" t="s">
        <v>141</v>
      </c>
      <c r="K67" s="25">
        <v>1</v>
      </c>
      <c r="L67" s="26">
        <v>448</v>
      </c>
      <c r="M67" s="27">
        <v>640</v>
      </c>
      <c r="N67" s="28"/>
      <c r="O67" s="29">
        <f>L66*N67</f>
        <v>0</v>
      </c>
      <c r="P67" s="7"/>
      <c r="Q67" s="7"/>
      <c r="R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s="8" customFormat="1" ht="19" customHeight="1">
      <c r="A68" s="7"/>
      <c r="B68" s="30">
        <v>24219</v>
      </c>
      <c r="C68" s="25" t="s">
        <v>142</v>
      </c>
      <c r="D68" s="25">
        <v>6</v>
      </c>
      <c r="E68" s="26">
        <v>231</v>
      </c>
      <c r="F68" s="27">
        <v>330</v>
      </c>
      <c r="G68" s="28"/>
      <c r="H68" s="29">
        <f t="shared" si="8"/>
        <v>0</v>
      </c>
      <c r="I68" s="30">
        <v>20635</v>
      </c>
      <c r="J68" s="25" t="s">
        <v>143</v>
      </c>
      <c r="K68" s="25">
        <v>1</v>
      </c>
      <c r="L68" s="26">
        <v>182</v>
      </c>
      <c r="M68" s="27">
        <v>260</v>
      </c>
      <c r="N68" s="28"/>
      <c r="O68" s="29">
        <f>L67*N68</f>
        <v>0</v>
      </c>
      <c r="P68" s="7"/>
      <c r="Q68" s="7"/>
      <c r="R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s="8" customFormat="1" ht="19" customHeight="1">
      <c r="A69" s="7"/>
      <c r="B69" s="30">
        <v>24218</v>
      </c>
      <c r="C69" s="25" t="s">
        <v>144</v>
      </c>
      <c r="D69" s="25">
        <v>6</v>
      </c>
      <c r="E69" s="26">
        <v>231</v>
      </c>
      <c r="F69" s="27">
        <v>330</v>
      </c>
      <c r="G69" s="28"/>
      <c r="H69" s="29">
        <f t="shared" si="8"/>
        <v>0</v>
      </c>
      <c r="I69" s="16" t="s">
        <v>145</v>
      </c>
      <c r="J69" s="54"/>
      <c r="K69" s="54"/>
      <c r="L69" s="55"/>
      <c r="M69" s="44"/>
      <c r="N69" s="93"/>
      <c r="O69" s="93"/>
      <c r="P69" s="7"/>
      <c r="Q69" s="7"/>
      <c r="R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s="8" customFormat="1" ht="19" customHeight="1">
      <c r="A70" s="7"/>
      <c r="B70" s="30">
        <v>24217</v>
      </c>
      <c r="C70" s="25" t="s">
        <v>146</v>
      </c>
      <c r="D70" s="25">
        <v>6</v>
      </c>
      <c r="E70" s="26">
        <v>231</v>
      </c>
      <c r="F70" s="27">
        <v>330</v>
      </c>
      <c r="G70" s="28"/>
      <c r="H70" s="29">
        <f t="shared" si="8"/>
        <v>0</v>
      </c>
      <c r="I70" s="41">
        <v>24495</v>
      </c>
      <c r="J70" s="42" t="s">
        <v>147</v>
      </c>
      <c r="K70" s="42">
        <v>6</v>
      </c>
      <c r="L70" s="56">
        <v>140</v>
      </c>
      <c r="M70" s="47">
        <v>200</v>
      </c>
      <c r="N70" s="28"/>
      <c r="O70" s="29">
        <f>L69*N70</f>
        <v>0</v>
      </c>
      <c r="P70" s="7"/>
      <c r="Q70" s="7"/>
      <c r="R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s="8" customFormat="1" ht="19" customHeight="1" thickBot="1">
      <c r="A71" s="7"/>
      <c r="B71" s="57">
        <v>24216</v>
      </c>
      <c r="C71" s="38" t="s">
        <v>148</v>
      </c>
      <c r="D71" s="38">
        <v>6</v>
      </c>
      <c r="E71" s="39">
        <v>231</v>
      </c>
      <c r="F71" s="40">
        <v>330</v>
      </c>
      <c r="G71" s="58"/>
      <c r="H71" s="59">
        <f t="shared" si="8"/>
        <v>0</v>
      </c>
      <c r="I71" s="60"/>
      <c r="J71" s="61"/>
      <c r="K71" s="61"/>
      <c r="L71" s="61"/>
      <c r="M71" s="62"/>
      <c r="N71" s="94"/>
      <c r="O71" s="94"/>
      <c r="P71" s="7"/>
      <c r="Q71" s="7"/>
      <c r="R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s="8" customFormat="1" ht="19" customHeight="1" thickBot="1">
      <c r="A72" s="7"/>
      <c r="B72" s="95" t="s">
        <v>149</v>
      </c>
      <c r="C72" s="95"/>
      <c r="D72" s="96" t="s">
        <v>150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7"/>
      <c r="Q72" s="7"/>
      <c r="R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s="8" customFormat="1" ht="19" customHeight="1">
      <c r="A73" s="7"/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7"/>
      <c r="Q73" s="7"/>
      <c r="R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s="8" customFormat="1" ht="19" customHeight="1">
      <c r="A74" s="7"/>
      <c r="B74" s="95"/>
      <c r="C74" s="95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7"/>
      <c r="Q74" s="7"/>
      <c r="R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8" customFormat="1" ht="19" customHeight="1">
      <c r="A75" s="7"/>
      <c r="B75" s="10" t="s">
        <v>4</v>
      </c>
      <c r="C75" s="11" t="s">
        <v>11</v>
      </c>
      <c r="D75" s="97" t="s">
        <v>6</v>
      </c>
      <c r="E75" s="98" t="s">
        <v>151</v>
      </c>
      <c r="F75" s="99" t="s">
        <v>8</v>
      </c>
      <c r="G75" s="100" t="s">
        <v>9</v>
      </c>
      <c r="H75" s="92" t="s">
        <v>10</v>
      </c>
      <c r="I75" s="63" t="s">
        <v>4</v>
      </c>
      <c r="J75" s="11" t="s">
        <v>11</v>
      </c>
      <c r="K75" s="98" t="s">
        <v>6</v>
      </c>
      <c r="L75" s="98" t="s">
        <v>151</v>
      </c>
      <c r="M75" s="99" t="s">
        <v>8</v>
      </c>
      <c r="N75" s="88" t="s">
        <v>9</v>
      </c>
      <c r="O75" s="92" t="s">
        <v>10</v>
      </c>
      <c r="P75" s="7"/>
      <c r="Q75" s="7"/>
      <c r="R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s="8" customFormat="1" ht="19" customHeight="1">
      <c r="A76" s="7"/>
      <c r="B76" s="16" t="s">
        <v>152</v>
      </c>
      <c r="C76" s="54"/>
      <c r="D76" s="97"/>
      <c r="E76" s="98"/>
      <c r="F76" s="99"/>
      <c r="G76" s="100"/>
      <c r="H76" s="92"/>
      <c r="I76" s="16" t="s">
        <v>153</v>
      </c>
      <c r="J76" s="54"/>
      <c r="K76" s="98"/>
      <c r="L76" s="98"/>
      <c r="M76" s="99"/>
      <c r="N76" s="88"/>
      <c r="O76" s="92"/>
      <c r="P76" s="7"/>
      <c r="Q76" s="7"/>
      <c r="R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8" customFormat="1" ht="19" customHeight="1">
      <c r="A77" s="7"/>
      <c r="B77" s="18">
        <v>20645</v>
      </c>
      <c r="C77" s="19" t="s">
        <v>154</v>
      </c>
      <c r="D77" s="19">
        <v>6</v>
      </c>
      <c r="E77" s="20">
        <v>126</v>
      </c>
      <c r="F77" s="21">
        <v>180</v>
      </c>
      <c r="G77" s="28"/>
      <c r="H77" s="29">
        <f>E77*G77</f>
        <v>0</v>
      </c>
      <c r="I77" s="24">
        <v>20056</v>
      </c>
      <c r="J77" s="25" t="s">
        <v>155</v>
      </c>
      <c r="K77" s="25">
        <v>1</v>
      </c>
      <c r="L77" s="26">
        <v>714</v>
      </c>
      <c r="M77" s="27">
        <v>1020</v>
      </c>
      <c r="N77" s="28"/>
      <c r="O77" s="29">
        <f t="shared" ref="O77:O99" si="9">L77*N77</f>
        <v>0</v>
      </c>
      <c r="P77" s="7"/>
      <c r="Q77" s="7"/>
      <c r="R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8" customFormat="1" ht="19" customHeight="1">
      <c r="A78" s="7"/>
      <c r="B78" s="30">
        <v>20646</v>
      </c>
      <c r="C78" s="25" t="s">
        <v>156</v>
      </c>
      <c r="D78" s="25">
        <v>6</v>
      </c>
      <c r="E78" s="26">
        <v>112</v>
      </c>
      <c r="F78" s="27">
        <v>160</v>
      </c>
      <c r="G78" s="28"/>
      <c r="H78" s="29">
        <f>E78*G78</f>
        <v>0</v>
      </c>
      <c r="I78" s="24">
        <v>24052</v>
      </c>
      <c r="J78" s="25" t="s">
        <v>157</v>
      </c>
      <c r="K78" s="25">
        <v>1</v>
      </c>
      <c r="L78" s="26">
        <v>714</v>
      </c>
      <c r="M78" s="27">
        <v>1020</v>
      </c>
      <c r="N78" s="28"/>
      <c r="O78" s="29">
        <f t="shared" si="9"/>
        <v>0</v>
      </c>
      <c r="P78" s="7"/>
      <c r="Q78" s="7"/>
      <c r="R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8" customFormat="1" ht="19" customHeight="1">
      <c r="A79" s="7"/>
      <c r="B79" s="16" t="s">
        <v>158</v>
      </c>
      <c r="C79" s="17"/>
      <c r="D79" s="17"/>
      <c r="E79" s="43"/>
      <c r="F79" s="44"/>
      <c r="G79" s="93"/>
      <c r="H79" s="93"/>
      <c r="I79" s="24">
        <v>20050</v>
      </c>
      <c r="J79" s="25" t="s">
        <v>159</v>
      </c>
      <c r="K79" s="25">
        <v>1</v>
      </c>
      <c r="L79" s="26">
        <v>539</v>
      </c>
      <c r="M79" s="27">
        <v>770</v>
      </c>
      <c r="N79" s="28"/>
      <c r="O79" s="29">
        <f t="shared" si="9"/>
        <v>0</v>
      </c>
      <c r="P79" s="7"/>
      <c r="Q79" s="7"/>
      <c r="R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s="8" customFormat="1" ht="19" customHeight="1">
      <c r="A80" s="7"/>
      <c r="B80" s="30">
        <v>24400</v>
      </c>
      <c r="C80" s="25" t="s">
        <v>160</v>
      </c>
      <c r="D80" s="25">
        <v>6</v>
      </c>
      <c r="E80" s="26">
        <v>105</v>
      </c>
      <c r="F80" s="27">
        <v>150</v>
      </c>
      <c r="G80" s="28"/>
      <c r="H80" s="29">
        <f>E80*G80</f>
        <v>0</v>
      </c>
      <c r="I80" s="24">
        <v>20051</v>
      </c>
      <c r="J80" s="25" t="s">
        <v>161</v>
      </c>
      <c r="K80" s="25">
        <v>1</v>
      </c>
      <c r="L80" s="26">
        <v>1932</v>
      </c>
      <c r="M80" s="27">
        <v>2760</v>
      </c>
      <c r="N80" s="28"/>
      <c r="O80" s="29">
        <f t="shared" si="9"/>
        <v>0</v>
      </c>
      <c r="P80" s="7"/>
      <c r="Q80" s="7"/>
      <c r="R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8" customFormat="1" ht="19" customHeight="1">
      <c r="A81" s="7"/>
      <c r="B81" s="30">
        <v>24401</v>
      </c>
      <c r="C81" s="25" t="s">
        <v>162</v>
      </c>
      <c r="D81" s="25">
        <v>6</v>
      </c>
      <c r="E81" s="26">
        <v>105</v>
      </c>
      <c r="F81" s="27">
        <v>150</v>
      </c>
      <c r="G81" s="28"/>
      <c r="H81" s="29">
        <f>E81*G81</f>
        <v>0</v>
      </c>
      <c r="I81" s="30" t="s">
        <v>163</v>
      </c>
      <c r="J81" s="25" t="s">
        <v>164</v>
      </c>
      <c r="K81" s="25">
        <v>1</v>
      </c>
      <c r="L81" s="26">
        <v>1239</v>
      </c>
      <c r="M81" s="27">
        <v>1770</v>
      </c>
      <c r="N81" s="28"/>
      <c r="O81" s="29">
        <f t="shared" si="9"/>
        <v>0</v>
      </c>
      <c r="P81" s="7"/>
      <c r="Q81" s="7"/>
      <c r="R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8" customFormat="1" ht="19" customHeight="1">
      <c r="A82" s="7"/>
      <c r="B82" s="16" t="s">
        <v>165</v>
      </c>
      <c r="C82" s="33"/>
      <c r="D82" s="34"/>
      <c r="E82" s="35"/>
      <c r="F82" s="36"/>
      <c r="G82" s="93"/>
      <c r="H82" s="93"/>
      <c r="I82" s="30" t="s">
        <v>166</v>
      </c>
      <c r="J82" s="25" t="s">
        <v>167</v>
      </c>
      <c r="K82" s="25">
        <v>1</v>
      </c>
      <c r="L82" s="26">
        <v>1386</v>
      </c>
      <c r="M82" s="27">
        <v>1980</v>
      </c>
      <c r="N82" s="28"/>
      <c r="O82" s="29">
        <f t="shared" si="9"/>
        <v>0</v>
      </c>
      <c r="P82" s="7"/>
      <c r="Q82" s="7"/>
      <c r="R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s="8" customFormat="1" ht="19" customHeight="1">
      <c r="A83" s="7"/>
      <c r="B83" s="30">
        <v>24624</v>
      </c>
      <c r="C83" s="25" t="s">
        <v>168</v>
      </c>
      <c r="D83" s="25">
        <v>1</v>
      </c>
      <c r="E83" s="26">
        <v>357</v>
      </c>
      <c r="F83" s="27">
        <v>510</v>
      </c>
      <c r="G83" s="28"/>
      <c r="H83" s="29">
        <f>E83*G83</f>
        <v>0</v>
      </c>
      <c r="I83" s="24">
        <v>20071</v>
      </c>
      <c r="J83" s="25" t="s">
        <v>169</v>
      </c>
      <c r="K83" s="25">
        <v>1</v>
      </c>
      <c r="L83" s="26">
        <v>1932</v>
      </c>
      <c r="M83" s="27">
        <v>2760</v>
      </c>
      <c r="N83" s="28"/>
      <c r="O83" s="29">
        <f t="shared" si="9"/>
        <v>0</v>
      </c>
      <c r="P83" s="7"/>
      <c r="Q83" s="7"/>
      <c r="R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8" customFormat="1" ht="19" customHeight="1">
      <c r="A84" s="7"/>
      <c r="B84" s="30">
        <v>24612</v>
      </c>
      <c r="C84" s="25" t="s">
        <v>170</v>
      </c>
      <c r="D84" s="25">
        <v>1</v>
      </c>
      <c r="E84" s="26">
        <v>140</v>
      </c>
      <c r="F84" s="27">
        <v>200</v>
      </c>
      <c r="G84" s="28"/>
      <c r="H84" s="29">
        <f>E84*G84</f>
        <v>0</v>
      </c>
      <c r="I84" s="24">
        <v>24072</v>
      </c>
      <c r="J84" s="25" t="s">
        <v>171</v>
      </c>
      <c r="K84" s="25">
        <v>1</v>
      </c>
      <c r="L84" s="26">
        <v>714</v>
      </c>
      <c r="M84" s="27">
        <v>1020</v>
      </c>
      <c r="N84" s="28"/>
      <c r="O84" s="29">
        <f t="shared" si="9"/>
        <v>0</v>
      </c>
      <c r="P84" s="7"/>
      <c r="Q84" s="7"/>
      <c r="R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8" customFormat="1" ht="19" customHeight="1">
      <c r="A85" s="7"/>
      <c r="B85" s="30">
        <v>24454</v>
      </c>
      <c r="C85" s="25" t="s">
        <v>172</v>
      </c>
      <c r="D85" s="25">
        <v>1</v>
      </c>
      <c r="E85" s="26">
        <v>448</v>
      </c>
      <c r="F85" s="27">
        <v>640</v>
      </c>
      <c r="G85" s="28"/>
      <c r="H85" s="29">
        <f>E85*G85</f>
        <v>0</v>
      </c>
      <c r="I85" s="24">
        <v>24426</v>
      </c>
      <c r="J85" s="25" t="s">
        <v>173</v>
      </c>
      <c r="K85" s="25">
        <v>1</v>
      </c>
      <c r="L85" s="26">
        <v>7182</v>
      </c>
      <c r="M85" s="27">
        <v>10260</v>
      </c>
      <c r="N85" s="28"/>
      <c r="O85" s="29">
        <f t="shared" si="9"/>
        <v>0</v>
      </c>
      <c r="P85" s="7"/>
      <c r="Q85" s="7"/>
      <c r="R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s="8" customFormat="1" ht="19" customHeight="1">
      <c r="A86" s="7"/>
      <c r="B86" s="14" t="s">
        <v>165</v>
      </c>
      <c r="C86" s="15"/>
      <c r="D86" s="64"/>
      <c r="E86" s="65"/>
      <c r="F86" s="65"/>
      <c r="G86" s="93"/>
      <c r="H86" s="93"/>
      <c r="I86" s="45">
        <v>24427</v>
      </c>
      <c r="J86" s="19" t="s">
        <v>174</v>
      </c>
      <c r="K86" s="19">
        <v>1</v>
      </c>
      <c r="L86" s="20">
        <v>2135</v>
      </c>
      <c r="M86" s="21">
        <v>3050</v>
      </c>
      <c r="N86" s="28"/>
      <c r="O86" s="29">
        <f t="shared" si="9"/>
        <v>0</v>
      </c>
      <c r="P86" s="7"/>
      <c r="Q86" s="7"/>
      <c r="R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s="8" customFormat="1" ht="19" customHeight="1">
      <c r="A87" s="7"/>
      <c r="B87" s="30">
        <v>24464</v>
      </c>
      <c r="C87" s="25" t="s">
        <v>175</v>
      </c>
      <c r="D87" s="25">
        <v>1</v>
      </c>
      <c r="E87" s="26">
        <v>217</v>
      </c>
      <c r="F87" s="27">
        <v>310</v>
      </c>
      <c r="G87" s="28"/>
      <c r="H87" s="29">
        <f t="shared" ref="H87:H105" si="10">E87*G87</f>
        <v>0</v>
      </c>
      <c r="I87" s="24">
        <v>20058</v>
      </c>
      <c r="J87" s="25" t="s">
        <v>176</v>
      </c>
      <c r="K87" s="25">
        <v>1</v>
      </c>
      <c r="L87" s="26">
        <v>714</v>
      </c>
      <c r="M87" s="27">
        <v>1020</v>
      </c>
      <c r="N87" s="28"/>
      <c r="O87" s="29">
        <f t="shared" si="9"/>
        <v>0</v>
      </c>
      <c r="P87" s="7"/>
      <c r="Q87" s="7"/>
      <c r="R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8" customFormat="1" ht="19" customHeight="1">
      <c r="A88" s="7"/>
      <c r="B88" s="30">
        <v>24475</v>
      </c>
      <c r="C88" s="25" t="s">
        <v>177</v>
      </c>
      <c r="D88" s="25">
        <v>1</v>
      </c>
      <c r="E88" s="26">
        <v>1414</v>
      </c>
      <c r="F88" s="27">
        <v>2020</v>
      </c>
      <c r="G88" s="28"/>
      <c r="H88" s="29">
        <f t="shared" si="10"/>
        <v>0</v>
      </c>
      <c r="I88" s="24">
        <v>20422</v>
      </c>
      <c r="J88" s="25" t="s">
        <v>96</v>
      </c>
      <c r="K88" s="25">
        <v>1</v>
      </c>
      <c r="L88" s="26">
        <v>448</v>
      </c>
      <c r="M88" s="27">
        <v>640</v>
      </c>
      <c r="N88" s="28"/>
      <c r="O88" s="29">
        <f t="shared" si="9"/>
        <v>0</v>
      </c>
      <c r="P88" s="7"/>
      <c r="Q88" s="7"/>
      <c r="R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8" customFormat="1" ht="19" customHeight="1">
      <c r="A89" s="7"/>
      <c r="B89" s="30">
        <v>24476</v>
      </c>
      <c r="C89" s="25" t="s">
        <v>178</v>
      </c>
      <c r="D89" s="25">
        <v>1</v>
      </c>
      <c r="E89" s="26">
        <v>525</v>
      </c>
      <c r="F89" s="27">
        <v>750</v>
      </c>
      <c r="G89" s="28"/>
      <c r="H89" s="29">
        <f t="shared" si="10"/>
        <v>0</v>
      </c>
      <c r="I89" s="24">
        <v>20423</v>
      </c>
      <c r="J89" s="25" t="s">
        <v>99</v>
      </c>
      <c r="K89" s="25">
        <v>1</v>
      </c>
      <c r="L89" s="26">
        <v>1239</v>
      </c>
      <c r="M89" s="27">
        <v>1770</v>
      </c>
      <c r="N89" s="28"/>
      <c r="O89" s="29">
        <f t="shared" si="9"/>
        <v>0</v>
      </c>
      <c r="P89" s="7"/>
      <c r="Q89" s="7"/>
      <c r="R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8" customFormat="1" ht="19" customHeight="1">
      <c r="A90" s="7"/>
      <c r="B90" s="30">
        <v>24477</v>
      </c>
      <c r="C90" s="25" t="s">
        <v>179</v>
      </c>
      <c r="D90" s="25">
        <v>1</v>
      </c>
      <c r="E90" s="26">
        <v>525</v>
      </c>
      <c r="F90" s="27">
        <v>750</v>
      </c>
      <c r="G90" s="28"/>
      <c r="H90" s="29">
        <f t="shared" si="10"/>
        <v>0</v>
      </c>
      <c r="I90" s="24">
        <v>20750</v>
      </c>
      <c r="J90" s="25" t="s">
        <v>180</v>
      </c>
      <c r="K90" s="25">
        <v>1</v>
      </c>
      <c r="L90" s="26">
        <v>371</v>
      </c>
      <c r="M90" s="27">
        <v>530</v>
      </c>
      <c r="N90" s="28"/>
      <c r="O90" s="29">
        <f t="shared" si="9"/>
        <v>0</v>
      </c>
      <c r="P90" s="7"/>
      <c r="Q90" s="7"/>
      <c r="R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8" customFormat="1" ht="19" customHeight="1">
      <c r="A91" s="7"/>
      <c r="B91" s="30">
        <v>24478</v>
      </c>
      <c r="C91" s="25" t="s">
        <v>181</v>
      </c>
      <c r="D91" s="25">
        <v>1</v>
      </c>
      <c r="E91" s="26">
        <v>525</v>
      </c>
      <c r="F91" s="27">
        <v>750</v>
      </c>
      <c r="G91" s="28"/>
      <c r="H91" s="29">
        <f t="shared" si="10"/>
        <v>0</v>
      </c>
      <c r="I91" s="24">
        <v>20740</v>
      </c>
      <c r="J91" s="25" t="s">
        <v>182</v>
      </c>
      <c r="K91" s="25">
        <v>1</v>
      </c>
      <c r="L91" s="26">
        <v>154</v>
      </c>
      <c r="M91" s="27">
        <v>220</v>
      </c>
      <c r="N91" s="28"/>
      <c r="O91" s="29">
        <f t="shared" si="9"/>
        <v>0</v>
      </c>
      <c r="P91" s="7"/>
      <c r="Q91" s="7"/>
      <c r="R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8" customFormat="1" ht="19" customHeight="1">
      <c r="A92" s="7"/>
      <c r="B92" s="30">
        <v>24479</v>
      </c>
      <c r="C92" s="25" t="s">
        <v>183</v>
      </c>
      <c r="D92" s="25">
        <v>1</v>
      </c>
      <c r="E92" s="26">
        <v>525</v>
      </c>
      <c r="F92" s="27">
        <v>750</v>
      </c>
      <c r="G92" s="28"/>
      <c r="H92" s="29">
        <f t="shared" si="10"/>
        <v>0</v>
      </c>
      <c r="I92" s="24">
        <v>20741</v>
      </c>
      <c r="J92" s="25" t="s">
        <v>184</v>
      </c>
      <c r="K92" s="25">
        <v>1</v>
      </c>
      <c r="L92" s="26">
        <v>154</v>
      </c>
      <c r="M92" s="27">
        <v>220</v>
      </c>
      <c r="N92" s="28"/>
      <c r="O92" s="29">
        <f t="shared" si="9"/>
        <v>0</v>
      </c>
      <c r="P92" s="7"/>
      <c r="Q92" s="7"/>
      <c r="R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8" customFormat="1" ht="19" customHeight="1">
      <c r="A93" s="7"/>
      <c r="B93" s="30">
        <v>24481</v>
      </c>
      <c r="C93" s="25" t="s">
        <v>185</v>
      </c>
      <c r="D93" s="25">
        <v>1</v>
      </c>
      <c r="E93" s="26">
        <v>168</v>
      </c>
      <c r="F93" s="27">
        <v>240</v>
      </c>
      <c r="G93" s="28"/>
      <c r="H93" s="29">
        <f t="shared" si="10"/>
        <v>0</v>
      </c>
      <c r="I93" s="24">
        <v>24490</v>
      </c>
      <c r="J93" s="25" t="s">
        <v>105</v>
      </c>
      <c r="K93" s="25">
        <v>1</v>
      </c>
      <c r="L93" s="26">
        <v>497</v>
      </c>
      <c r="M93" s="27">
        <v>710</v>
      </c>
      <c r="N93" s="28"/>
      <c r="O93" s="29">
        <f t="shared" si="9"/>
        <v>0</v>
      </c>
      <c r="P93" s="7"/>
      <c r="Q93" s="7"/>
      <c r="R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8" customFormat="1" ht="19" customHeight="1">
      <c r="A94" s="7"/>
      <c r="B94" s="30">
        <v>24450</v>
      </c>
      <c r="C94" s="25" t="s">
        <v>186</v>
      </c>
      <c r="D94" s="25">
        <v>1</v>
      </c>
      <c r="E94" s="26">
        <v>882</v>
      </c>
      <c r="F94" s="27">
        <v>1260</v>
      </c>
      <c r="G94" s="28"/>
      <c r="H94" s="29">
        <f t="shared" si="10"/>
        <v>0</v>
      </c>
      <c r="I94" s="24">
        <v>24491</v>
      </c>
      <c r="J94" s="25" t="s">
        <v>107</v>
      </c>
      <c r="K94" s="25">
        <v>1</v>
      </c>
      <c r="L94" s="26">
        <v>714</v>
      </c>
      <c r="M94" s="27">
        <v>1020</v>
      </c>
      <c r="N94" s="28"/>
      <c r="O94" s="29">
        <f t="shared" si="9"/>
        <v>0</v>
      </c>
      <c r="P94" s="7"/>
      <c r="Q94" s="7"/>
      <c r="R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8" customFormat="1" ht="19" customHeight="1">
      <c r="A95" s="7"/>
      <c r="B95" s="30">
        <v>24497</v>
      </c>
      <c r="C95" s="25" t="s">
        <v>187</v>
      </c>
      <c r="D95" s="25">
        <v>1</v>
      </c>
      <c r="E95" s="26">
        <v>1071</v>
      </c>
      <c r="F95" s="27">
        <v>1530</v>
      </c>
      <c r="G95" s="28"/>
      <c r="H95" s="29">
        <f t="shared" si="10"/>
        <v>0</v>
      </c>
      <c r="I95" s="24">
        <v>20488</v>
      </c>
      <c r="J95" s="25" t="s">
        <v>188</v>
      </c>
      <c r="K95" s="25">
        <v>1</v>
      </c>
      <c r="L95" s="26">
        <v>357</v>
      </c>
      <c r="M95" s="27">
        <v>510</v>
      </c>
      <c r="N95" s="28"/>
      <c r="O95" s="29">
        <f t="shared" si="9"/>
        <v>0</v>
      </c>
      <c r="P95" s="7"/>
      <c r="Q95" s="7"/>
      <c r="R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8" customFormat="1" ht="19" customHeight="1">
      <c r="A96" s="7"/>
      <c r="B96" s="30">
        <v>24496</v>
      </c>
      <c r="C96" s="25" t="s">
        <v>189</v>
      </c>
      <c r="D96" s="25">
        <v>1</v>
      </c>
      <c r="E96" s="26">
        <v>714</v>
      </c>
      <c r="F96" s="27">
        <v>1020</v>
      </c>
      <c r="G96" s="28"/>
      <c r="H96" s="29">
        <f t="shared" si="10"/>
        <v>0</v>
      </c>
      <c r="I96" s="24">
        <v>20490</v>
      </c>
      <c r="J96" s="25" t="s">
        <v>190</v>
      </c>
      <c r="K96" s="25">
        <v>1</v>
      </c>
      <c r="L96" s="26">
        <v>539</v>
      </c>
      <c r="M96" s="27">
        <v>770</v>
      </c>
      <c r="N96" s="28"/>
      <c r="O96" s="29">
        <f t="shared" si="9"/>
        <v>0</v>
      </c>
      <c r="P96" s="7"/>
      <c r="Q96" s="7"/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8" customFormat="1" ht="19" customHeight="1">
      <c r="A97" s="7"/>
      <c r="B97" s="30" t="s">
        <v>191</v>
      </c>
      <c r="C97" s="25" t="s">
        <v>192</v>
      </c>
      <c r="D97" s="25">
        <v>1</v>
      </c>
      <c r="E97" s="26">
        <v>714</v>
      </c>
      <c r="F97" s="27">
        <v>1020</v>
      </c>
      <c r="G97" s="28"/>
      <c r="H97" s="29">
        <f t="shared" si="10"/>
        <v>0</v>
      </c>
      <c r="I97" s="24">
        <v>20502</v>
      </c>
      <c r="J97" s="25" t="s">
        <v>193</v>
      </c>
      <c r="K97" s="25">
        <v>1</v>
      </c>
      <c r="L97" s="26">
        <v>140</v>
      </c>
      <c r="M97" s="27">
        <v>200</v>
      </c>
      <c r="N97" s="28"/>
      <c r="O97" s="29">
        <f t="shared" si="9"/>
        <v>0</v>
      </c>
      <c r="P97" s="7"/>
      <c r="Q97" s="7"/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8" customFormat="1" ht="19" customHeight="1">
      <c r="A98" s="7"/>
      <c r="B98" s="30" t="s">
        <v>194</v>
      </c>
      <c r="C98" s="25" t="s">
        <v>195</v>
      </c>
      <c r="D98" s="25">
        <v>1</v>
      </c>
      <c r="E98" s="26">
        <v>308</v>
      </c>
      <c r="F98" s="27">
        <v>440</v>
      </c>
      <c r="G98" s="28"/>
      <c r="H98" s="29">
        <f t="shared" si="10"/>
        <v>0</v>
      </c>
      <c r="I98" s="24">
        <v>24416</v>
      </c>
      <c r="J98" s="25" t="s">
        <v>196</v>
      </c>
      <c r="K98" s="25">
        <v>1</v>
      </c>
      <c r="L98" s="26">
        <v>2086</v>
      </c>
      <c r="M98" s="27">
        <v>2980</v>
      </c>
      <c r="N98" s="28"/>
      <c r="O98" s="29">
        <f t="shared" si="9"/>
        <v>0</v>
      </c>
      <c r="P98" s="7"/>
      <c r="Q98" s="7"/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s="8" customFormat="1" ht="19" customHeight="1">
      <c r="A99" s="7"/>
      <c r="B99" s="30" t="s">
        <v>197</v>
      </c>
      <c r="C99" s="25" t="s">
        <v>198</v>
      </c>
      <c r="D99" s="25">
        <v>1</v>
      </c>
      <c r="E99" s="26">
        <v>1785</v>
      </c>
      <c r="F99" s="27">
        <v>2550</v>
      </c>
      <c r="G99" s="28"/>
      <c r="H99" s="29">
        <f t="shared" si="10"/>
        <v>0</v>
      </c>
      <c r="I99" s="24">
        <v>24417</v>
      </c>
      <c r="J99" s="25" t="s">
        <v>199</v>
      </c>
      <c r="K99" s="25">
        <v>1</v>
      </c>
      <c r="L99" s="26">
        <v>1071</v>
      </c>
      <c r="M99" s="27">
        <v>1530</v>
      </c>
      <c r="N99" s="28"/>
      <c r="O99" s="29">
        <f t="shared" si="9"/>
        <v>0</v>
      </c>
      <c r="P99" s="7"/>
      <c r="Q99" s="7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s="8" customFormat="1" ht="19" customHeight="1">
      <c r="A100" s="7"/>
      <c r="B100" s="30">
        <v>24456</v>
      </c>
      <c r="C100" s="25" t="s">
        <v>200</v>
      </c>
      <c r="D100" s="25">
        <v>1</v>
      </c>
      <c r="E100" s="26">
        <v>1239</v>
      </c>
      <c r="F100" s="27">
        <v>1770</v>
      </c>
      <c r="G100" s="28"/>
      <c r="H100" s="29">
        <f t="shared" si="10"/>
        <v>0</v>
      </c>
      <c r="I100" s="66" t="s">
        <v>201</v>
      </c>
      <c r="J100" s="67"/>
      <c r="K100" s="68"/>
      <c r="L100" s="69"/>
      <c r="M100" s="70"/>
      <c r="N100" s="93"/>
      <c r="O100" s="93"/>
      <c r="P100" s="7"/>
      <c r="Q100" s="7"/>
      <c r="R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s="8" customFormat="1" ht="19" customHeight="1">
      <c r="A101" s="7"/>
      <c r="B101" s="30">
        <v>24463</v>
      </c>
      <c r="C101" s="25" t="s">
        <v>202</v>
      </c>
      <c r="D101" s="25">
        <v>1</v>
      </c>
      <c r="E101" s="26">
        <v>357</v>
      </c>
      <c r="F101" s="27">
        <v>510</v>
      </c>
      <c r="G101" s="28"/>
      <c r="H101" s="29">
        <f t="shared" si="10"/>
        <v>0</v>
      </c>
      <c r="I101" s="30">
        <v>22234</v>
      </c>
      <c r="J101" s="25" t="s">
        <v>203</v>
      </c>
      <c r="K101" s="25">
        <v>60</v>
      </c>
      <c r="L101" s="26">
        <v>42</v>
      </c>
      <c r="M101" s="27">
        <v>60</v>
      </c>
      <c r="N101" s="28"/>
      <c r="O101" s="29">
        <f t="shared" ref="O101:O121" si="11">L101*N101</f>
        <v>0</v>
      </c>
      <c r="P101" s="7"/>
      <c r="Q101" s="7"/>
      <c r="R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8" customFormat="1" ht="19" customHeight="1">
      <c r="A102" s="7"/>
      <c r="B102" s="30">
        <v>24474</v>
      </c>
      <c r="C102" s="25" t="s">
        <v>204</v>
      </c>
      <c r="D102" s="25">
        <v>1</v>
      </c>
      <c r="E102" s="26">
        <v>357</v>
      </c>
      <c r="F102" s="27">
        <v>510</v>
      </c>
      <c r="G102" s="28"/>
      <c r="H102" s="29">
        <f t="shared" si="10"/>
        <v>0</v>
      </c>
      <c r="I102" s="30">
        <v>22235</v>
      </c>
      <c r="J102" s="25" t="s">
        <v>205</v>
      </c>
      <c r="K102" s="25">
        <v>12</v>
      </c>
      <c r="L102" s="26">
        <v>217</v>
      </c>
      <c r="M102" s="27">
        <v>310</v>
      </c>
      <c r="N102" s="28"/>
      <c r="O102" s="29">
        <f t="shared" si="11"/>
        <v>0</v>
      </c>
      <c r="P102" s="7"/>
      <c r="Q102" s="7"/>
      <c r="R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8" customFormat="1" ht="19" customHeight="1">
      <c r="A103" s="7"/>
      <c r="B103" s="30">
        <v>24486</v>
      </c>
      <c r="C103" s="25" t="s">
        <v>206</v>
      </c>
      <c r="D103" s="25">
        <v>1</v>
      </c>
      <c r="E103" s="26">
        <v>8785</v>
      </c>
      <c r="F103" s="27">
        <v>12550</v>
      </c>
      <c r="G103" s="28"/>
      <c r="H103" s="29">
        <f t="shared" si="10"/>
        <v>0</v>
      </c>
      <c r="I103" s="30">
        <v>22233</v>
      </c>
      <c r="J103" s="25" t="s">
        <v>207</v>
      </c>
      <c r="K103" s="25">
        <v>8</v>
      </c>
      <c r="L103" s="26">
        <v>336</v>
      </c>
      <c r="M103" s="27">
        <v>480</v>
      </c>
      <c r="N103" s="28"/>
      <c r="O103" s="29">
        <f t="shared" si="11"/>
        <v>0</v>
      </c>
      <c r="P103" s="7"/>
      <c r="Q103" s="7"/>
      <c r="R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s="8" customFormat="1" ht="19" customHeight="1">
      <c r="A104" s="7"/>
      <c r="B104" s="30">
        <v>24487</v>
      </c>
      <c r="C104" s="25" t="s">
        <v>208</v>
      </c>
      <c r="D104" s="25">
        <v>1</v>
      </c>
      <c r="E104" s="26">
        <v>637</v>
      </c>
      <c r="F104" s="27">
        <v>910</v>
      </c>
      <c r="G104" s="28"/>
      <c r="H104" s="29">
        <f t="shared" si="10"/>
        <v>0</v>
      </c>
      <c r="I104" s="30">
        <v>22236</v>
      </c>
      <c r="J104" s="25" t="s">
        <v>209</v>
      </c>
      <c r="K104" s="25">
        <v>6</v>
      </c>
      <c r="L104" s="26">
        <v>539</v>
      </c>
      <c r="M104" s="27">
        <v>770</v>
      </c>
      <c r="N104" s="28"/>
      <c r="O104" s="29">
        <f t="shared" si="11"/>
        <v>0</v>
      </c>
      <c r="P104" s="7"/>
      <c r="Q104" s="7"/>
      <c r="R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s="8" customFormat="1" ht="19" customHeight="1">
      <c r="A105" s="7"/>
      <c r="B105" s="57">
        <v>24488</v>
      </c>
      <c r="C105" s="38" t="s">
        <v>210</v>
      </c>
      <c r="D105" s="38">
        <v>1</v>
      </c>
      <c r="E105" s="26">
        <v>637</v>
      </c>
      <c r="F105" s="40">
        <v>910</v>
      </c>
      <c r="G105" s="28"/>
      <c r="H105" s="29">
        <f t="shared" si="10"/>
        <v>0</v>
      </c>
      <c r="I105" s="30">
        <v>22229</v>
      </c>
      <c r="J105" s="25" t="s">
        <v>211</v>
      </c>
      <c r="K105" s="25">
        <v>1</v>
      </c>
      <c r="L105" s="26">
        <v>1757</v>
      </c>
      <c r="M105" s="27">
        <v>2510</v>
      </c>
      <c r="N105" s="28"/>
      <c r="O105" s="29">
        <f t="shared" si="11"/>
        <v>0</v>
      </c>
      <c r="P105" s="7"/>
      <c r="Q105" s="7"/>
      <c r="R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s="8" customFormat="1" ht="19" customHeight="1">
      <c r="A106" s="7"/>
      <c r="B106" s="16" t="s">
        <v>212</v>
      </c>
      <c r="C106" s="33"/>
      <c r="D106" s="34"/>
      <c r="E106" s="35"/>
      <c r="F106" s="36"/>
      <c r="G106" s="93"/>
      <c r="H106" s="93"/>
      <c r="I106" s="30">
        <v>22245</v>
      </c>
      <c r="J106" s="25" t="s">
        <v>213</v>
      </c>
      <c r="K106" s="25">
        <v>12</v>
      </c>
      <c r="L106" s="26">
        <v>217</v>
      </c>
      <c r="M106" s="27">
        <v>310</v>
      </c>
      <c r="N106" s="28"/>
      <c r="O106" s="29">
        <f t="shared" si="11"/>
        <v>0</v>
      </c>
      <c r="P106" s="7"/>
      <c r="Q106" s="7"/>
      <c r="R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s="8" customFormat="1" ht="19" customHeight="1">
      <c r="A107" s="7"/>
      <c r="B107" s="30">
        <v>20523</v>
      </c>
      <c r="C107" s="25" t="s">
        <v>214</v>
      </c>
      <c r="D107" s="25">
        <v>1</v>
      </c>
      <c r="E107" s="26">
        <v>413</v>
      </c>
      <c r="F107" s="27">
        <v>590</v>
      </c>
      <c r="G107" s="28"/>
      <c r="H107" s="29">
        <f t="shared" ref="H107:H120" si="12">E107*G107</f>
        <v>0</v>
      </c>
      <c r="I107" s="30">
        <v>22255</v>
      </c>
      <c r="J107" s="25" t="s">
        <v>215</v>
      </c>
      <c r="K107" s="25">
        <v>1</v>
      </c>
      <c r="L107" s="26">
        <v>3787</v>
      </c>
      <c r="M107" s="27">
        <v>5410</v>
      </c>
      <c r="N107" s="28"/>
      <c r="O107" s="29">
        <f t="shared" si="11"/>
        <v>0</v>
      </c>
      <c r="P107" s="7"/>
      <c r="Q107" s="7"/>
      <c r="R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8" customFormat="1" ht="19" customHeight="1">
      <c r="A108" s="7"/>
      <c r="B108" s="30">
        <v>20524</v>
      </c>
      <c r="C108" s="25" t="s">
        <v>216</v>
      </c>
      <c r="D108" s="25">
        <v>1</v>
      </c>
      <c r="E108" s="26">
        <v>294</v>
      </c>
      <c r="F108" s="27">
        <v>420</v>
      </c>
      <c r="G108" s="28"/>
      <c r="H108" s="29">
        <f t="shared" si="12"/>
        <v>0</v>
      </c>
      <c r="I108" s="30" t="s">
        <v>217</v>
      </c>
      <c r="J108" s="25" t="s">
        <v>215</v>
      </c>
      <c r="K108" s="25">
        <v>1</v>
      </c>
      <c r="L108" s="26">
        <v>210</v>
      </c>
      <c r="M108" s="27">
        <v>300</v>
      </c>
      <c r="N108" s="28"/>
      <c r="O108" s="29">
        <f t="shared" si="11"/>
        <v>0</v>
      </c>
      <c r="P108" s="7"/>
      <c r="Q108" s="7"/>
      <c r="R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8" customFormat="1" ht="19" customHeight="1">
      <c r="A109" s="7"/>
      <c r="B109" s="30">
        <v>20526</v>
      </c>
      <c r="C109" s="25" t="s">
        <v>218</v>
      </c>
      <c r="D109" s="25">
        <v>1</v>
      </c>
      <c r="E109" s="26">
        <v>385</v>
      </c>
      <c r="F109" s="27">
        <v>550</v>
      </c>
      <c r="G109" s="28"/>
      <c r="H109" s="29">
        <f t="shared" si="12"/>
        <v>0</v>
      </c>
      <c r="I109" s="30">
        <v>22210</v>
      </c>
      <c r="J109" s="25" t="s">
        <v>219</v>
      </c>
      <c r="K109" s="25">
        <v>12</v>
      </c>
      <c r="L109" s="26">
        <v>273</v>
      </c>
      <c r="M109" s="27">
        <v>390</v>
      </c>
      <c r="N109" s="28"/>
      <c r="O109" s="29">
        <f t="shared" si="11"/>
        <v>0</v>
      </c>
      <c r="P109" s="7"/>
      <c r="Q109" s="7"/>
      <c r="R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8" customFormat="1" ht="19" customHeight="1">
      <c r="A110" s="7"/>
      <c r="B110" s="30">
        <v>20527</v>
      </c>
      <c r="C110" s="25" t="s">
        <v>220</v>
      </c>
      <c r="D110" s="25">
        <v>1</v>
      </c>
      <c r="E110" s="26">
        <v>294</v>
      </c>
      <c r="F110" s="27">
        <v>420</v>
      </c>
      <c r="G110" s="28"/>
      <c r="H110" s="29">
        <f t="shared" si="12"/>
        <v>0</v>
      </c>
      <c r="I110" s="30">
        <v>22150</v>
      </c>
      <c r="J110" s="25" t="s">
        <v>221</v>
      </c>
      <c r="K110" s="25">
        <v>12</v>
      </c>
      <c r="L110" s="26">
        <v>273</v>
      </c>
      <c r="M110" s="27">
        <v>390</v>
      </c>
      <c r="N110" s="28"/>
      <c r="O110" s="29">
        <f t="shared" si="11"/>
        <v>0</v>
      </c>
      <c r="P110" s="7"/>
      <c r="Q110" s="7"/>
      <c r="R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8" customFormat="1" ht="19" customHeight="1">
      <c r="A111" s="7"/>
      <c r="B111" s="30">
        <v>20529</v>
      </c>
      <c r="C111" s="25" t="s">
        <v>222</v>
      </c>
      <c r="D111" s="25">
        <v>1</v>
      </c>
      <c r="E111" s="26">
        <v>294</v>
      </c>
      <c r="F111" s="27">
        <v>420</v>
      </c>
      <c r="G111" s="28"/>
      <c r="H111" s="29">
        <f t="shared" si="12"/>
        <v>0</v>
      </c>
      <c r="I111" s="30">
        <v>22155</v>
      </c>
      <c r="J111" s="25" t="s">
        <v>223</v>
      </c>
      <c r="K111" s="25">
        <v>12</v>
      </c>
      <c r="L111" s="26">
        <v>217</v>
      </c>
      <c r="M111" s="27">
        <v>310</v>
      </c>
      <c r="N111" s="28"/>
      <c r="O111" s="29">
        <f t="shared" si="11"/>
        <v>0</v>
      </c>
      <c r="P111" s="7"/>
      <c r="Q111" s="7"/>
      <c r="R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8" customFormat="1" ht="19" customHeight="1">
      <c r="A112" s="7"/>
      <c r="B112" s="30">
        <v>20520</v>
      </c>
      <c r="C112" s="25" t="s">
        <v>224</v>
      </c>
      <c r="D112" s="25">
        <v>1</v>
      </c>
      <c r="E112" s="26">
        <v>413</v>
      </c>
      <c r="F112" s="27">
        <v>590</v>
      </c>
      <c r="G112" s="28"/>
      <c r="H112" s="29">
        <f t="shared" si="12"/>
        <v>0</v>
      </c>
      <c r="I112" s="30">
        <v>22156</v>
      </c>
      <c r="J112" s="25" t="s">
        <v>225</v>
      </c>
      <c r="K112" s="25">
        <v>12</v>
      </c>
      <c r="L112" s="26">
        <v>448</v>
      </c>
      <c r="M112" s="27">
        <v>640</v>
      </c>
      <c r="N112" s="28"/>
      <c r="O112" s="29">
        <f t="shared" si="11"/>
        <v>0</v>
      </c>
      <c r="P112" s="7"/>
      <c r="Q112" s="7"/>
      <c r="R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s="8" customFormat="1" ht="19" customHeight="1">
      <c r="A113" s="7"/>
      <c r="B113" s="30">
        <v>20521</v>
      </c>
      <c r="C113" s="25" t="s">
        <v>226</v>
      </c>
      <c r="D113" s="25">
        <v>1</v>
      </c>
      <c r="E113" s="26">
        <v>294</v>
      </c>
      <c r="F113" s="27">
        <v>420</v>
      </c>
      <c r="G113" s="28"/>
      <c r="H113" s="29">
        <f t="shared" si="12"/>
        <v>0</v>
      </c>
      <c r="I113" s="30">
        <v>22157</v>
      </c>
      <c r="J113" s="25" t="s">
        <v>227</v>
      </c>
      <c r="K113" s="25">
        <v>12</v>
      </c>
      <c r="L113" s="26">
        <v>483</v>
      </c>
      <c r="M113" s="27">
        <v>690</v>
      </c>
      <c r="N113" s="28"/>
      <c r="O113" s="29">
        <f t="shared" si="11"/>
        <v>0</v>
      </c>
      <c r="P113" s="7"/>
      <c r="Q113" s="7"/>
      <c r="R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8" customFormat="1" ht="19" customHeight="1">
      <c r="A114" s="7"/>
      <c r="B114" s="30">
        <v>20564</v>
      </c>
      <c r="C114" s="25" t="s">
        <v>228</v>
      </c>
      <c r="D114" s="25">
        <v>1</v>
      </c>
      <c r="E114" s="26">
        <v>140</v>
      </c>
      <c r="F114" s="27">
        <v>200</v>
      </c>
      <c r="G114" s="28"/>
      <c r="H114" s="29">
        <f t="shared" si="12"/>
        <v>0</v>
      </c>
      <c r="I114" s="30">
        <v>22090</v>
      </c>
      <c r="J114" s="25" t="s">
        <v>229</v>
      </c>
      <c r="K114" s="25">
        <v>16</v>
      </c>
      <c r="L114" s="26">
        <v>273</v>
      </c>
      <c r="M114" s="27">
        <v>390</v>
      </c>
      <c r="N114" s="28"/>
      <c r="O114" s="29">
        <f t="shared" si="11"/>
        <v>0</v>
      </c>
      <c r="P114" s="7"/>
      <c r="Q114" s="7"/>
      <c r="R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8" customFormat="1" ht="19" customHeight="1">
      <c r="A115" s="7"/>
      <c r="B115" s="30">
        <v>20550</v>
      </c>
      <c r="C115" s="25" t="s">
        <v>230</v>
      </c>
      <c r="D115" s="25">
        <v>6</v>
      </c>
      <c r="E115" s="26">
        <v>182</v>
      </c>
      <c r="F115" s="27">
        <v>260</v>
      </c>
      <c r="G115" s="28"/>
      <c r="H115" s="29">
        <f t="shared" si="12"/>
        <v>0</v>
      </c>
      <c r="I115" s="30" t="s">
        <v>231</v>
      </c>
      <c r="J115" s="25" t="s">
        <v>232</v>
      </c>
      <c r="K115" s="25">
        <v>12</v>
      </c>
      <c r="L115" s="26">
        <v>273</v>
      </c>
      <c r="M115" s="27">
        <v>390</v>
      </c>
      <c r="N115" s="28"/>
      <c r="O115" s="29">
        <f t="shared" si="11"/>
        <v>0</v>
      </c>
      <c r="P115" s="7"/>
      <c r="Q115" s="7"/>
      <c r="R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s="8" customFormat="1" ht="19" customHeight="1">
      <c r="A116" s="7"/>
      <c r="B116" s="30">
        <v>24482</v>
      </c>
      <c r="C116" s="25" t="s">
        <v>233</v>
      </c>
      <c r="D116" s="25">
        <v>1</v>
      </c>
      <c r="E116" s="26">
        <v>637</v>
      </c>
      <c r="F116" s="27">
        <v>910</v>
      </c>
      <c r="G116" s="28"/>
      <c r="H116" s="29">
        <f t="shared" si="12"/>
        <v>0</v>
      </c>
      <c r="I116" s="30" t="s">
        <v>234</v>
      </c>
      <c r="J116" s="25" t="s">
        <v>221</v>
      </c>
      <c r="K116" s="25">
        <v>12</v>
      </c>
      <c r="L116" s="26">
        <v>273</v>
      </c>
      <c r="M116" s="27">
        <v>390</v>
      </c>
      <c r="N116" s="28"/>
      <c r="O116" s="29">
        <f t="shared" si="11"/>
        <v>0</v>
      </c>
      <c r="P116" s="7"/>
      <c r="Q116" s="7"/>
      <c r="R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8" customFormat="1" ht="19" customHeight="1">
      <c r="A117" s="7"/>
      <c r="B117" s="30">
        <v>24483</v>
      </c>
      <c r="C117" s="25" t="s">
        <v>235</v>
      </c>
      <c r="D117" s="25">
        <v>1</v>
      </c>
      <c r="E117" s="26">
        <v>637</v>
      </c>
      <c r="F117" s="27">
        <v>910</v>
      </c>
      <c r="G117" s="28"/>
      <c r="H117" s="29">
        <f t="shared" si="12"/>
        <v>0</v>
      </c>
      <c r="I117" s="30" t="s">
        <v>236</v>
      </c>
      <c r="J117" s="25" t="s">
        <v>237</v>
      </c>
      <c r="K117" s="25">
        <v>20</v>
      </c>
      <c r="L117" s="26">
        <v>168</v>
      </c>
      <c r="M117" s="27">
        <v>240</v>
      </c>
      <c r="N117" s="28"/>
      <c r="O117" s="29">
        <f t="shared" si="11"/>
        <v>0</v>
      </c>
      <c r="P117" s="7"/>
      <c r="Q117" s="7"/>
      <c r="R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8" customFormat="1" ht="19" customHeight="1">
      <c r="A118" s="7"/>
      <c r="B118" s="30">
        <v>24484</v>
      </c>
      <c r="C118" s="25" t="s">
        <v>238</v>
      </c>
      <c r="D118" s="25">
        <v>1</v>
      </c>
      <c r="E118" s="26">
        <v>637</v>
      </c>
      <c r="F118" s="27">
        <v>910</v>
      </c>
      <c r="G118" s="28"/>
      <c r="H118" s="29">
        <f t="shared" si="12"/>
        <v>0</v>
      </c>
      <c r="I118" s="30" t="s">
        <v>239</v>
      </c>
      <c r="J118" s="25" t="s">
        <v>240</v>
      </c>
      <c r="K118" s="25">
        <v>6</v>
      </c>
      <c r="L118" s="26">
        <v>168</v>
      </c>
      <c r="M118" s="27">
        <v>240</v>
      </c>
      <c r="N118" s="28"/>
      <c r="O118" s="29">
        <f t="shared" si="11"/>
        <v>0</v>
      </c>
      <c r="P118" s="7"/>
      <c r="Q118" s="7"/>
      <c r="R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8" customFormat="1" ht="19" customHeight="1">
      <c r="A119" s="7"/>
      <c r="B119" s="30">
        <v>20576</v>
      </c>
      <c r="C119" s="25" t="s">
        <v>241</v>
      </c>
      <c r="D119" s="25">
        <v>1</v>
      </c>
      <c r="E119" s="26">
        <v>700</v>
      </c>
      <c r="F119" s="27">
        <v>1000</v>
      </c>
      <c r="G119" s="28"/>
      <c r="H119" s="29">
        <f t="shared" si="12"/>
        <v>0</v>
      </c>
      <c r="I119" s="30">
        <v>22121</v>
      </c>
      <c r="J119" s="25" t="s">
        <v>242</v>
      </c>
      <c r="K119" s="25">
        <v>12</v>
      </c>
      <c r="L119" s="26">
        <v>210</v>
      </c>
      <c r="M119" s="27">
        <v>300</v>
      </c>
      <c r="N119" s="28"/>
      <c r="O119" s="29">
        <f t="shared" si="11"/>
        <v>0</v>
      </c>
      <c r="P119" s="7"/>
      <c r="Q119" s="7"/>
      <c r="R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s="8" customFormat="1" ht="19" customHeight="1">
      <c r="A120" s="7"/>
      <c r="B120" s="30">
        <v>20561</v>
      </c>
      <c r="C120" s="25" t="s">
        <v>243</v>
      </c>
      <c r="D120" s="25">
        <v>1</v>
      </c>
      <c r="E120" s="26">
        <v>259</v>
      </c>
      <c r="F120" s="27">
        <v>370</v>
      </c>
      <c r="G120" s="28"/>
      <c r="H120" s="29">
        <f t="shared" si="12"/>
        <v>0</v>
      </c>
      <c r="I120" s="30">
        <v>22123</v>
      </c>
      <c r="J120" s="25" t="s">
        <v>244</v>
      </c>
      <c r="K120" s="25">
        <v>1</v>
      </c>
      <c r="L120" s="26">
        <v>1666</v>
      </c>
      <c r="M120" s="27">
        <v>2380</v>
      </c>
      <c r="N120" s="28"/>
      <c r="O120" s="29">
        <f t="shared" si="11"/>
        <v>0</v>
      </c>
      <c r="P120" s="7"/>
      <c r="Q120" s="7"/>
      <c r="R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s="8" customFormat="1" ht="19" customHeight="1">
      <c r="A121" s="7"/>
      <c r="B121" s="16" t="s">
        <v>245</v>
      </c>
      <c r="C121" s="53"/>
      <c r="D121" s="34"/>
      <c r="E121" s="36"/>
      <c r="F121" s="36"/>
      <c r="G121" s="93"/>
      <c r="H121" s="93"/>
      <c r="I121" s="30" t="s">
        <v>246</v>
      </c>
      <c r="J121" s="25" t="s">
        <v>247</v>
      </c>
      <c r="K121" s="25">
        <v>1</v>
      </c>
      <c r="L121" s="26">
        <v>413</v>
      </c>
      <c r="M121" s="27">
        <v>590</v>
      </c>
      <c r="N121" s="28"/>
      <c r="O121" s="29">
        <f t="shared" si="11"/>
        <v>0</v>
      </c>
      <c r="P121" s="7"/>
      <c r="Q121" s="7"/>
      <c r="R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8" customFormat="1" ht="19" customHeight="1">
      <c r="A122" s="7"/>
      <c r="B122" s="30">
        <v>24432</v>
      </c>
      <c r="C122" s="25" t="s">
        <v>248</v>
      </c>
      <c r="D122" s="25">
        <v>1</v>
      </c>
      <c r="E122" s="26">
        <v>3206</v>
      </c>
      <c r="F122" s="27">
        <v>4580</v>
      </c>
      <c r="G122" s="28"/>
      <c r="H122" s="29">
        <f t="shared" ref="H122:H127" si="13">E122*G122</f>
        <v>0</v>
      </c>
      <c r="I122" s="16" t="s">
        <v>249</v>
      </c>
      <c r="J122" s="33"/>
      <c r="K122" s="34"/>
      <c r="L122" s="35"/>
      <c r="M122" s="36"/>
      <c r="N122" s="93"/>
      <c r="O122" s="93"/>
      <c r="P122" s="7"/>
      <c r="Q122" s="7"/>
      <c r="R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8" customFormat="1" ht="19" customHeight="1">
      <c r="A123" s="7"/>
      <c r="B123" s="30">
        <v>24428</v>
      </c>
      <c r="C123" s="25" t="s">
        <v>250</v>
      </c>
      <c r="D123" s="25">
        <v>1</v>
      </c>
      <c r="E123" s="26">
        <v>4795</v>
      </c>
      <c r="F123" s="27">
        <v>6850</v>
      </c>
      <c r="G123" s="28"/>
      <c r="H123" s="29">
        <f t="shared" si="13"/>
        <v>0</v>
      </c>
      <c r="I123" s="30">
        <v>22171</v>
      </c>
      <c r="J123" s="25" t="s">
        <v>251</v>
      </c>
      <c r="K123" s="25">
        <v>20</v>
      </c>
      <c r="L123" s="26">
        <v>168</v>
      </c>
      <c r="M123" s="27">
        <v>240</v>
      </c>
      <c r="N123" s="28"/>
      <c r="O123" s="29">
        <f t="shared" ref="O123:O128" si="14">L123*N123</f>
        <v>0</v>
      </c>
      <c r="P123" s="7"/>
      <c r="Q123" s="7"/>
      <c r="R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s="8" customFormat="1" ht="19" customHeight="1">
      <c r="A124" s="7"/>
      <c r="B124" s="30">
        <v>24441</v>
      </c>
      <c r="C124" s="25" t="s">
        <v>252</v>
      </c>
      <c r="D124" s="25">
        <v>1</v>
      </c>
      <c r="E124" s="26">
        <v>2821</v>
      </c>
      <c r="F124" s="27">
        <v>4030</v>
      </c>
      <c r="G124" s="28"/>
      <c r="H124" s="29">
        <f t="shared" si="13"/>
        <v>0</v>
      </c>
      <c r="I124" s="30">
        <v>22172</v>
      </c>
      <c r="J124" s="25" t="s">
        <v>253</v>
      </c>
      <c r="K124" s="25">
        <v>20</v>
      </c>
      <c r="L124" s="26">
        <v>168</v>
      </c>
      <c r="M124" s="27">
        <v>240</v>
      </c>
      <c r="N124" s="28"/>
      <c r="O124" s="29">
        <f t="shared" si="14"/>
        <v>0</v>
      </c>
      <c r="P124" s="7"/>
      <c r="Q124" s="7"/>
      <c r="R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s="8" customFormat="1" ht="19" customHeight="1">
      <c r="A125" s="7"/>
      <c r="B125" s="30">
        <v>24429</v>
      </c>
      <c r="C125" s="25" t="s">
        <v>254</v>
      </c>
      <c r="D125" s="25">
        <v>1</v>
      </c>
      <c r="E125" s="26">
        <v>2135</v>
      </c>
      <c r="F125" s="27">
        <v>3050</v>
      </c>
      <c r="G125" s="28"/>
      <c r="H125" s="29">
        <f t="shared" si="13"/>
        <v>0</v>
      </c>
      <c r="I125" s="30">
        <v>22173</v>
      </c>
      <c r="J125" s="25" t="s">
        <v>255</v>
      </c>
      <c r="K125" s="25">
        <v>60</v>
      </c>
      <c r="L125" s="26">
        <v>70</v>
      </c>
      <c r="M125" s="27">
        <v>100</v>
      </c>
      <c r="N125" s="28"/>
      <c r="O125" s="29">
        <f t="shared" si="14"/>
        <v>0</v>
      </c>
      <c r="P125" s="7"/>
      <c r="Q125" s="7"/>
      <c r="R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s="8" customFormat="1" ht="19" customHeight="1">
      <c r="A126" s="7"/>
      <c r="B126" s="30">
        <v>20516</v>
      </c>
      <c r="C126" s="25" t="s">
        <v>256</v>
      </c>
      <c r="D126" s="25">
        <v>1</v>
      </c>
      <c r="E126" s="26">
        <v>2135</v>
      </c>
      <c r="F126" s="27">
        <v>3050</v>
      </c>
      <c r="G126" s="28"/>
      <c r="H126" s="29">
        <f t="shared" si="13"/>
        <v>0</v>
      </c>
      <c r="I126" s="30" t="s">
        <v>257</v>
      </c>
      <c r="J126" s="25" t="s">
        <v>258</v>
      </c>
      <c r="K126" s="25">
        <v>1</v>
      </c>
      <c r="L126" s="26">
        <v>91</v>
      </c>
      <c r="M126" s="27">
        <v>130</v>
      </c>
      <c r="N126" s="28"/>
      <c r="O126" s="29">
        <f t="shared" si="14"/>
        <v>0</v>
      </c>
      <c r="P126" s="7"/>
      <c r="Q126" s="7"/>
      <c r="R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s="8" customFormat="1" ht="19" customHeight="1">
      <c r="A127" s="7"/>
      <c r="B127" s="30">
        <v>24430</v>
      </c>
      <c r="C127" s="25" t="s">
        <v>259</v>
      </c>
      <c r="D127" s="25">
        <v>1</v>
      </c>
      <c r="E127" s="26">
        <v>1925</v>
      </c>
      <c r="F127" s="27">
        <v>2750</v>
      </c>
      <c r="G127" s="28"/>
      <c r="H127" s="29">
        <f t="shared" si="13"/>
        <v>0</v>
      </c>
      <c r="I127" s="30" t="s">
        <v>260</v>
      </c>
      <c r="J127" s="25" t="s">
        <v>258</v>
      </c>
      <c r="K127" s="25">
        <v>1</v>
      </c>
      <c r="L127" s="26">
        <v>28</v>
      </c>
      <c r="M127" s="27">
        <v>40</v>
      </c>
      <c r="N127" s="28"/>
      <c r="O127" s="29">
        <f t="shared" si="14"/>
        <v>0</v>
      </c>
      <c r="P127" s="7"/>
      <c r="Q127" s="7"/>
      <c r="R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s="8" customFormat="1" ht="19" customHeight="1">
      <c r="A128" s="7"/>
      <c r="B128" s="16" t="s">
        <v>261</v>
      </c>
      <c r="C128" s="17"/>
      <c r="D128" s="17"/>
      <c r="E128" s="43"/>
      <c r="F128" s="44"/>
      <c r="G128" s="93"/>
      <c r="H128" s="93"/>
      <c r="I128" s="30">
        <v>22028</v>
      </c>
      <c r="J128" s="25" t="s">
        <v>262</v>
      </c>
      <c r="K128" s="25">
        <v>24</v>
      </c>
      <c r="L128" s="26">
        <v>70</v>
      </c>
      <c r="M128" s="27">
        <v>100</v>
      </c>
      <c r="N128" s="28"/>
      <c r="O128" s="29">
        <f t="shared" si="14"/>
        <v>0</v>
      </c>
      <c r="P128" s="7"/>
      <c r="Q128" s="7"/>
      <c r="R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s="8" customFormat="1" ht="19" customHeight="1">
      <c r="A129" s="7"/>
      <c r="B129" s="30">
        <v>24433</v>
      </c>
      <c r="C129" s="25" t="s">
        <v>263</v>
      </c>
      <c r="D129" s="25">
        <v>1</v>
      </c>
      <c r="E129" s="26">
        <v>16758</v>
      </c>
      <c r="F129" s="27">
        <v>23940</v>
      </c>
      <c r="G129" s="28"/>
      <c r="H129" s="29">
        <f>E129*G129</f>
        <v>0</v>
      </c>
      <c r="I129" s="16" t="s">
        <v>264</v>
      </c>
      <c r="J129" s="17"/>
      <c r="K129" s="17"/>
      <c r="L129" s="43"/>
      <c r="M129" s="44"/>
      <c r="N129" s="93"/>
      <c r="O129" s="93"/>
      <c r="P129" s="7"/>
      <c r="Q129" s="7"/>
      <c r="R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s="8" customFormat="1" ht="19" customHeight="1">
      <c r="A130" s="7"/>
      <c r="B130" s="30">
        <v>20725</v>
      </c>
      <c r="C130" s="25" t="s">
        <v>265</v>
      </c>
      <c r="D130" s="25">
        <v>1</v>
      </c>
      <c r="E130" s="26">
        <v>8897</v>
      </c>
      <c r="F130" s="27">
        <v>12710</v>
      </c>
      <c r="G130" s="28"/>
      <c r="H130" s="29">
        <f>E130*G130</f>
        <v>0</v>
      </c>
      <c r="I130" s="30" t="s">
        <v>266</v>
      </c>
      <c r="J130" s="25" t="s">
        <v>267</v>
      </c>
      <c r="K130" s="25">
        <v>12</v>
      </c>
      <c r="L130" s="26">
        <v>357</v>
      </c>
      <c r="M130" s="27">
        <v>510</v>
      </c>
      <c r="N130" s="28"/>
      <c r="O130" s="29">
        <f t="shared" ref="O130:O138" si="15">L130*N130</f>
        <v>0</v>
      </c>
      <c r="P130" s="7"/>
      <c r="Q130" s="7"/>
      <c r="R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s="8" customFormat="1" ht="19" customHeight="1">
      <c r="A131" s="7"/>
      <c r="B131" s="30">
        <v>24444</v>
      </c>
      <c r="C131" s="25" t="s">
        <v>268</v>
      </c>
      <c r="D131" s="25">
        <v>1</v>
      </c>
      <c r="E131" s="26">
        <v>4221</v>
      </c>
      <c r="F131" s="27">
        <v>6030</v>
      </c>
      <c r="G131" s="28"/>
      <c r="H131" s="29">
        <f>E131*G131</f>
        <v>0</v>
      </c>
      <c r="I131" s="30" t="s">
        <v>269</v>
      </c>
      <c r="J131" s="25" t="s">
        <v>270</v>
      </c>
      <c r="K131" s="25">
        <v>12</v>
      </c>
      <c r="L131" s="26">
        <v>217</v>
      </c>
      <c r="M131" s="27">
        <v>310</v>
      </c>
      <c r="N131" s="28"/>
      <c r="O131" s="29">
        <f t="shared" si="15"/>
        <v>0</v>
      </c>
      <c r="P131" s="7"/>
      <c r="Q131" s="7"/>
      <c r="R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s="8" customFormat="1" ht="19" customHeight="1">
      <c r="A132" s="7"/>
      <c r="B132" s="30">
        <v>24437</v>
      </c>
      <c r="C132" s="25" t="s">
        <v>271</v>
      </c>
      <c r="D132" s="25">
        <v>1</v>
      </c>
      <c r="E132" s="26">
        <v>2674</v>
      </c>
      <c r="F132" s="27">
        <v>3820</v>
      </c>
      <c r="G132" s="28"/>
      <c r="H132" s="29">
        <f>E132*G132</f>
        <v>0</v>
      </c>
      <c r="I132" s="30" t="s">
        <v>272</v>
      </c>
      <c r="J132" s="25" t="s">
        <v>273</v>
      </c>
      <c r="K132" s="25">
        <v>6</v>
      </c>
      <c r="L132" s="26">
        <v>217</v>
      </c>
      <c r="M132" s="27">
        <v>310</v>
      </c>
      <c r="N132" s="28"/>
      <c r="O132" s="29">
        <f t="shared" si="15"/>
        <v>0</v>
      </c>
      <c r="P132" s="7"/>
      <c r="Q132" s="7"/>
      <c r="R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s="8" customFormat="1" ht="19" customHeight="1">
      <c r="A133" s="7"/>
      <c r="B133" s="30">
        <v>20722</v>
      </c>
      <c r="C133" s="25" t="s">
        <v>274</v>
      </c>
      <c r="D133" s="25">
        <v>1</v>
      </c>
      <c r="E133" s="26">
        <v>1414</v>
      </c>
      <c r="F133" s="27">
        <v>2020</v>
      </c>
      <c r="G133" s="28"/>
      <c r="H133" s="29">
        <f>E133*G133</f>
        <v>0</v>
      </c>
      <c r="I133" s="30" t="s">
        <v>275</v>
      </c>
      <c r="J133" s="25" t="s">
        <v>276</v>
      </c>
      <c r="K133" s="25">
        <v>12</v>
      </c>
      <c r="L133" s="26">
        <v>217</v>
      </c>
      <c r="M133" s="27">
        <v>310</v>
      </c>
      <c r="N133" s="28"/>
      <c r="O133" s="29">
        <f t="shared" si="15"/>
        <v>0</v>
      </c>
      <c r="P133" s="7"/>
      <c r="Q133" s="7"/>
      <c r="R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s="8" customFormat="1" ht="19" customHeight="1">
      <c r="A134" s="7"/>
      <c r="B134" s="16" t="s">
        <v>277</v>
      </c>
      <c r="C134" s="17"/>
      <c r="D134" s="17"/>
      <c r="E134" s="43"/>
      <c r="F134" s="44"/>
      <c r="G134" s="93"/>
      <c r="H134" s="93"/>
      <c r="I134" s="30" t="s">
        <v>278</v>
      </c>
      <c r="J134" s="25" t="s">
        <v>279</v>
      </c>
      <c r="K134" s="25">
        <v>30</v>
      </c>
      <c r="L134" s="26">
        <v>133</v>
      </c>
      <c r="M134" s="27">
        <v>190</v>
      </c>
      <c r="N134" s="28"/>
      <c r="O134" s="29">
        <f t="shared" si="15"/>
        <v>0</v>
      </c>
      <c r="P134" s="7"/>
      <c r="Q134" s="7"/>
      <c r="R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s="8" customFormat="1" ht="19" customHeight="1">
      <c r="A135" s="7"/>
      <c r="B135" s="30">
        <v>24485</v>
      </c>
      <c r="C135" s="25" t="s">
        <v>280</v>
      </c>
      <c r="D135" s="25">
        <v>1</v>
      </c>
      <c r="E135" s="26">
        <v>3164</v>
      </c>
      <c r="F135" s="27">
        <v>4520</v>
      </c>
      <c r="G135" s="28"/>
      <c r="H135" s="29">
        <f>E135*G135</f>
        <v>0</v>
      </c>
      <c r="I135" s="30" t="s">
        <v>281</v>
      </c>
      <c r="J135" s="25" t="s">
        <v>282</v>
      </c>
      <c r="K135" s="25">
        <v>12</v>
      </c>
      <c r="L135" s="26">
        <v>217</v>
      </c>
      <c r="M135" s="27">
        <v>310</v>
      </c>
      <c r="N135" s="28"/>
      <c r="O135" s="29">
        <f t="shared" si="15"/>
        <v>0</v>
      </c>
      <c r="P135" s="7"/>
      <c r="Q135" s="7"/>
      <c r="R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s="8" customFormat="1" ht="19" customHeight="1">
      <c r="A136" s="7"/>
      <c r="B136" s="30">
        <v>24621</v>
      </c>
      <c r="C136" s="25" t="s">
        <v>283</v>
      </c>
      <c r="D136" s="25">
        <v>1</v>
      </c>
      <c r="E136" s="26">
        <v>3164</v>
      </c>
      <c r="F136" s="27">
        <v>4520</v>
      </c>
      <c r="G136" s="28"/>
      <c r="H136" s="29">
        <f>E136*G136</f>
        <v>0</v>
      </c>
      <c r="I136" s="30" t="s">
        <v>284</v>
      </c>
      <c r="J136" s="25" t="s">
        <v>285</v>
      </c>
      <c r="K136" s="25">
        <v>12</v>
      </c>
      <c r="L136" s="26">
        <v>322</v>
      </c>
      <c r="M136" s="27">
        <v>460</v>
      </c>
      <c r="N136" s="28"/>
      <c r="O136" s="29">
        <f t="shared" si="15"/>
        <v>0</v>
      </c>
      <c r="P136" s="7"/>
      <c r="Q136" s="7"/>
      <c r="R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s="8" customFormat="1" ht="19" customHeight="1">
      <c r="A137" s="7"/>
      <c r="B137" s="16" t="s">
        <v>286</v>
      </c>
      <c r="C137" s="17"/>
      <c r="D137" s="17"/>
      <c r="E137" s="43"/>
      <c r="F137" s="44"/>
      <c r="G137" s="93"/>
      <c r="H137" s="93"/>
      <c r="I137" s="30" t="s">
        <v>287</v>
      </c>
      <c r="J137" s="25" t="s">
        <v>288</v>
      </c>
      <c r="K137" s="25">
        <v>12</v>
      </c>
      <c r="L137" s="26">
        <v>140</v>
      </c>
      <c r="M137" s="27">
        <v>200</v>
      </c>
      <c r="N137" s="28"/>
      <c r="O137" s="29">
        <f t="shared" si="15"/>
        <v>0</v>
      </c>
      <c r="P137" s="7"/>
      <c r="Q137" s="7"/>
      <c r="R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s="8" customFormat="1" ht="19" customHeight="1">
      <c r="A138" s="7"/>
      <c r="B138" s="41">
        <v>24617</v>
      </c>
      <c r="C138" s="42" t="s">
        <v>289</v>
      </c>
      <c r="D138" s="42">
        <v>1</v>
      </c>
      <c r="E138" s="56">
        <v>1582</v>
      </c>
      <c r="F138" s="47">
        <v>2260</v>
      </c>
      <c r="G138" s="28"/>
      <c r="H138" s="29">
        <f>E138*G138</f>
        <v>0</v>
      </c>
      <c r="I138" s="71" t="s">
        <v>290</v>
      </c>
      <c r="J138" s="42" t="s">
        <v>291</v>
      </c>
      <c r="K138" s="25">
        <v>12</v>
      </c>
      <c r="L138" s="26">
        <v>217</v>
      </c>
      <c r="M138" s="27">
        <v>310</v>
      </c>
      <c r="N138" s="28"/>
      <c r="O138" s="29">
        <f t="shared" si="15"/>
        <v>0</v>
      </c>
      <c r="P138" s="7"/>
      <c r="Q138" s="7"/>
      <c r="R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s="8" customFormat="1" ht="19" customHeight="1">
      <c r="A139" s="7"/>
      <c r="B139" s="101"/>
      <c r="C139" s="101"/>
      <c r="D139" s="101"/>
      <c r="E139" s="101"/>
      <c r="F139" s="101"/>
      <c r="G139" s="101"/>
      <c r="H139" s="101"/>
      <c r="I139" s="101"/>
      <c r="J139" s="101"/>
      <c r="K139" s="102" t="s">
        <v>292</v>
      </c>
      <c r="L139" s="102"/>
      <c r="M139" s="102"/>
      <c r="N139" s="72">
        <f>SUM(G9:G138,N9:N138)</f>
        <v>0</v>
      </c>
      <c r="O139" s="73">
        <f>SUM(H9:H138,O9:O138)</f>
        <v>0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s="8" customFormat="1" ht="19" customHeight="1">
      <c r="A140" s="7"/>
      <c r="B140" s="101"/>
      <c r="C140" s="101"/>
      <c r="D140" s="101"/>
      <c r="E140" s="101"/>
      <c r="F140" s="101"/>
      <c r="G140" s="101"/>
      <c r="H140" s="101"/>
      <c r="I140" s="101"/>
      <c r="J140" s="101"/>
      <c r="K140" s="103"/>
      <c r="L140" s="103"/>
      <c r="M140" s="103"/>
      <c r="N140" s="74"/>
      <c r="O140" s="75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s="8" customFormat="1" ht="19" customHeight="1">
      <c r="A141" s="7"/>
      <c r="B141" s="101"/>
      <c r="C141" s="101"/>
      <c r="D141" s="101"/>
      <c r="E141" s="101"/>
      <c r="F141" s="101"/>
      <c r="G141" s="101"/>
      <c r="H141" s="101"/>
      <c r="I141" s="101"/>
      <c r="J141" s="101"/>
      <c r="K141" s="104"/>
      <c r="L141" s="104"/>
      <c r="M141" s="104"/>
      <c r="N141" s="76"/>
      <c r="O141" s="7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>
      <c r="B142" s="78" t="s">
        <v>293</v>
      </c>
      <c r="C142" s="79"/>
      <c r="D142" s="79"/>
      <c r="E142" s="79"/>
      <c r="F142" s="79"/>
    </row>
    <row r="143" spans="1:32">
      <c r="B143" s="78" t="s">
        <v>294</v>
      </c>
      <c r="C143" s="79"/>
      <c r="D143" s="79"/>
      <c r="E143" s="79"/>
      <c r="F143" s="79"/>
    </row>
  </sheetData>
  <mergeCells count="57">
    <mergeCell ref="G137:H137"/>
    <mergeCell ref="B139:J141"/>
    <mergeCell ref="K139:M139"/>
    <mergeCell ref="K140:M140"/>
    <mergeCell ref="K141:M141"/>
    <mergeCell ref="G121:H121"/>
    <mergeCell ref="N122:O122"/>
    <mergeCell ref="G128:H128"/>
    <mergeCell ref="N129:O129"/>
    <mergeCell ref="G134:H134"/>
    <mergeCell ref="G79:H79"/>
    <mergeCell ref="G82:H82"/>
    <mergeCell ref="G86:H86"/>
    <mergeCell ref="N100:O100"/>
    <mergeCell ref="G106:H106"/>
    <mergeCell ref="K75:K76"/>
    <mergeCell ref="L75:L76"/>
    <mergeCell ref="M75:M76"/>
    <mergeCell ref="N75:N76"/>
    <mergeCell ref="O75:O76"/>
    <mergeCell ref="D75:D76"/>
    <mergeCell ref="E75:E76"/>
    <mergeCell ref="F75:F76"/>
    <mergeCell ref="G75:G76"/>
    <mergeCell ref="H75:H76"/>
    <mergeCell ref="G59:H59"/>
    <mergeCell ref="N63:O63"/>
    <mergeCell ref="N69:O69"/>
    <mergeCell ref="N71:O71"/>
    <mergeCell ref="B72:C74"/>
    <mergeCell ref="D72:O74"/>
    <mergeCell ref="G32:H32"/>
    <mergeCell ref="G37:H37"/>
    <mergeCell ref="N42:O42"/>
    <mergeCell ref="G47:H47"/>
    <mergeCell ref="N51:O51"/>
    <mergeCell ref="N13:O13"/>
    <mergeCell ref="G15:H15"/>
    <mergeCell ref="N17:O17"/>
    <mergeCell ref="G23:H23"/>
    <mergeCell ref="N23:O23"/>
    <mergeCell ref="K7:K8"/>
    <mergeCell ref="L7:L8"/>
    <mergeCell ref="M7:M8"/>
    <mergeCell ref="N7:N8"/>
    <mergeCell ref="O7:O8"/>
    <mergeCell ref="D7:D8"/>
    <mergeCell ref="E7:E8"/>
    <mergeCell ref="F7:F8"/>
    <mergeCell ref="G7:G8"/>
    <mergeCell ref="H7:H8"/>
    <mergeCell ref="B2:O2"/>
    <mergeCell ref="B4:C6"/>
    <mergeCell ref="D4:F5"/>
    <mergeCell ref="G4:O4"/>
    <mergeCell ref="G5:O6"/>
    <mergeCell ref="D6:E6"/>
  </mergeCells>
  <conditionalFormatting sqref="H1:H1048576">
    <cfRule type="cellIs" dxfId="1" priority="2" operator="equal">
      <formula>0</formula>
    </cfRule>
  </conditionalFormatting>
  <conditionalFormatting sqref="O1:O1048576">
    <cfRule type="cellIs" dxfId="0" priority="1" operator="equal">
      <formula>0</formula>
    </cfRule>
  </conditionalFormatting>
  <printOptions horizontalCentered="1" verticalCentered="1"/>
  <pageMargins left="0.15763888888888899" right="0.15763888888888899" top="0.15763888888888899" bottom="0.15763888888888899" header="0.51180555555555496" footer="0.51180555555555496"/>
  <pageSetup paperSize="9" scale="50" firstPageNumber="0" orientation="portrait"/>
  <rowBreaks count="1" manualBreakCount="1">
    <brk id="71" min="1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Holmenkol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Novotný</dc:creator>
  <cp:lastModifiedBy>barbara</cp:lastModifiedBy>
  <cp:revision>0</cp:revision>
  <cp:lastPrinted>2017-04-10T13:17:49Z</cp:lastPrinted>
  <dcterms:created xsi:type="dcterms:W3CDTF">2017-04-10T13:14:33Z</dcterms:created>
  <dcterms:modified xsi:type="dcterms:W3CDTF">2017-04-25T19:13:52Z</dcterms:modified>
</cp:coreProperties>
</file>